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645" windowHeight="12975" tabRatio="927" activeTab="0"/>
  </bookViews>
  <sheets>
    <sheet name="12 &amp; Under" sheetId="1" r:id="rId1"/>
    <sheet name="Jrs 13-16" sheetId="2" r:id="rId2"/>
    <sheet name="Masters 40+" sheetId="3" r:id="rId3"/>
    <sheet name="Women" sheetId="4" r:id="rId4"/>
    <sheet name="Men's Madison" sheetId="5" r:id="rId5"/>
    <sheet name="Women's Madison" sheetId="6" r:id="rId6"/>
    <sheet name="Cat 5" sheetId="7" r:id="rId7"/>
    <sheet name="Masters 50+" sheetId="8" r:id="rId8"/>
    <sheet name="Masters 60+" sheetId="9" r:id="rId9"/>
    <sheet name="Cat 3-4" sheetId="10" r:id="rId10"/>
    <sheet name="P-1-2" sheetId="11" r:id="rId11"/>
    <sheet name="wp_p_uscf_sw" sheetId="12" r:id="rId12"/>
  </sheets>
  <definedNames/>
  <calcPr fullCalcOnLoad="1"/>
</workbook>
</file>

<file path=xl/sharedStrings.xml><?xml version="1.0" encoding="utf-8"?>
<sst xmlns="http://schemas.openxmlformats.org/spreadsheetml/2006/main" count="22164" uniqueCount="4453">
  <si>
    <t>San Diego Bicycle Club</t>
  </si>
  <si>
    <t>Karl Strauss</t>
  </si>
  <si>
    <t>Reynolds</t>
  </si>
  <si>
    <t>Bill's Bike Shop</t>
  </si>
  <si>
    <t>Ken</t>
  </si>
  <si>
    <t>Avchen</t>
  </si>
  <si>
    <t>Team Hollywood</t>
  </si>
  <si>
    <t>Bike Religion</t>
  </si>
  <si>
    <t>Farinha</t>
  </si>
  <si>
    <t>SJBC/Sugar CRM</t>
  </si>
  <si>
    <t>Patterson</t>
  </si>
  <si>
    <t>NOW/MS Society</t>
  </si>
  <si>
    <t>Juarez</t>
  </si>
  <si>
    <t>Nick</t>
  </si>
  <si>
    <t>Abal</t>
  </si>
  <si>
    <t>Tiene Duro</t>
  </si>
  <si>
    <t>Eddie</t>
  </si>
  <si>
    <t>Zhang</t>
  </si>
  <si>
    <t>Kahala La Grange</t>
  </si>
  <si>
    <t>Summer Sessions</t>
  </si>
  <si>
    <t>Alexander</t>
  </si>
  <si>
    <t>Kieran</t>
  </si>
  <si>
    <t>Cox</t>
  </si>
  <si>
    <t>Team Oakland</t>
  </si>
  <si>
    <t>Tony</t>
  </si>
  <si>
    <t>Kit</t>
  </si>
  <si>
    <t>Echelon Santa Barbara</t>
  </si>
  <si>
    <t>Hawk Relay</t>
  </si>
  <si>
    <t>5 km Points</t>
  </si>
  <si>
    <t>Once Upon a Time in the Valley</t>
  </si>
  <si>
    <t>2 km Scratch</t>
  </si>
  <si>
    <t>1 km Scratch</t>
  </si>
  <si>
    <t>Pole Lane Fever</t>
  </si>
  <si>
    <t>10 km Points</t>
  </si>
  <si>
    <t>4 km scratch</t>
  </si>
  <si>
    <t>Jordan</t>
  </si>
  <si>
    <t>Zhdanov</t>
  </si>
  <si>
    <t>Encino Velo Cycling Club</t>
  </si>
  <si>
    <t>Wilson</t>
  </si>
  <si>
    <t>James</t>
  </si>
  <si>
    <t>Hilyer</t>
  </si>
  <si>
    <t>Summer Sessions</t>
  </si>
  <si>
    <t>Total</t>
  </si>
  <si>
    <t>Omnium</t>
  </si>
  <si>
    <t>Aggression</t>
  </si>
  <si>
    <t>Overall</t>
  </si>
  <si>
    <t>Endurance</t>
  </si>
  <si>
    <t>Sprint</t>
  </si>
  <si>
    <t>Sho-Air</t>
  </si>
  <si>
    <t>Encino Velo Cycling Club</t>
  </si>
  <si>
    <t>Encino Velo Cycling Club</t>
  </si>
  <si>
    <t>Team Velocity</t>
  </si>
  <si>
    <t>South Bay Wheelmen</t>
  </si>
  <si>
    <t>4 km Tempo</t>
  </si>
  <si>
    <t>1.5 km Scratch</t>
  </si>
  <si>
    <t>Borges</t>
  </si>
  <si>
    <t>Paine</t>
  </si>
  <si>
    <t>Norris</t>
  </si>
  <si>
    <t>Donovan</t>
  </si>
  <si>
    <t>Skalak</t>
  </si>
  <si>
    <t>Hsieh</t>
  </si>
  <si>
    <t>Ginger</t>
  </si>
  <si>
    <t>Yepez</t>
  </si>
  <si>
    <t>FONTANA</t>
  </si>
  <si>
    <t>Colleen</t>
  </si>
  <si>
    <t>Orba</t>
  </si>
  <si>
    <t>Crane</t>
  </si>
  <si>
    <t>DeBlasio</t>
  </si>
  <si>
    <t>Lou</t>
  </si>
  <si>
    <t>Kapp</t>
  </si>
  <si>
    <t>Pleiss</t>
  </si>
  <si>
    <t>Christie</t>
  </si>
  <si>
    <t>Stoner</t>
  </si>
  <si>
    <t>Guyer</t>
  </si>
  <si>
    <t>Blanks</t>
  </si>
  <si>
    <t>Tuchfeld</t>
  </si>
  <si>
    <t>Shearing-Skalak</t>
  </si>
  <si>
    <t>Jane</t>
  </si>
  <si>
    <t>Ficalora</t>
  </si>
  <si>
    <t>Kissena Cycling Club</t>
  </si>
  <si>
    <t>Rudholm</t>
  </si>
  <si>
    <t>Daniels</t>
  </si>
  <si>
    <t>CAMP PENDLETON</t>
  </si>
  <si>
    <t>Lea</t>
  </si>
  <si>
    <t>John</t>
  </si>
  <si>
    <t>John</t>
  </si>
  <si>
    <t>Reynolds</t>
  </si>
  <si>
    <t>Bill's Bike Shop</t>
  </si>
  <si>
    <t>Shane</t>
  </si>
  <si>
    <t>Ellis</t>
  </si>
  <si>
    <t>Parkpre</t>
  </si>
  <si>
    <t>CJ</t>
  </si>
  <si>
    <t>Boyenger</t>
  </si>
  <si>
    <t>Madison</t>
  </si>
  <si>
    <t>Witlin</t>
  </si>
  <si>
    <t>Jeremy</t>
  </si>
  <si>
    <t>Garcia</t>
  </si>
  <si>
    <t>Joseph</t>
  </si>
  <si>
    <t>Nathan</t>
  </si>
  <si>
    <t>Grill</t>
  </si>
  <si>
    <t>Chris</t>
  </si>
  <si>
    <t>Anderson</t>
  </si>
  <si>
    <t>Vincent</t>
  </si>
  <si>
    <t>Apple</t>
  </si>
  <si>
    <t>Nu Vision</t>
  </si>
  <si>
    <t>Miss n Out</t>
  </si>
  <si>
    <t>2 km Tempo</t>
  </si>
  <si>
    <t>Pfaff</t>
  </si>
  <si>
    <t>Philip</t>
  </si>
  <si>
    <t>Walters</t>
  </si>
  <si>
    <t>Encino Velo</t>
  </si>
  <si>
    <t>Don</t>
  </si>
  <si>
    <t>Crane</t>
  </si>
  <si>
    <t>John</t>
  </si>
  <si>
    <t>Campo</t>
  </si>
  <si>
    <t>Cameron</t>
  </si>
  <si>
    <t>Gernert</t>
  </si>
  <si>
    <t>Arden</t>
  </si>
  <si>
    <t>Arindaeng</t>
  </si>
  <si>
    <t>Lelieur</t>
  </si>
  <si>
    <t>PAA</t>
  </si>
  <si>
    <t>William</t>
  </si>
  <si>
    <t>Lenkeit</t>
  </si>
  <si>
    <t>Paul</t>
  </si>
  <si>
    <t>Avila</t>
  </si>
  <si>
    <t>Bicycle John's</t>
  </si>
  <si>
    <t>Daniel</t>
  </si>
  <si>
    <t>Kosykh</t>
  </si>
  <si>
    <t>Roecklin</t>
  </si>
  <si>
    <t>Shawn</t>
  </si>
  <si>
    <t>Nelson</t>
  </si>
  <si>
    <t>15 km Points</t>
  </si>
  <si>
    <t>Miss &amp; Out</t>
  </si>
  <si>
    <t>NOW-MS Society</t>
  </si>
  <si>
    <t>Jack</t>
  </si>
  <si>
    <t>Lindquist</t>
  </si>
  <si>
    <t>Anthony</t>
  </si>
  <si>
    <t>Gianastasio</t>
  </si>
  <si>
    <t>Joerg</t>
  </si>
  <si>
    <t>Stoeffel</t>
  </si>
  <si>
    <t>Anvil Cases</t>
  </si>
  <si>
    <t>Team Velocity</t>
  </si>
  <si>
    <t>Galenti</t>
  </si>
  <si>
    <t>Elizabeth (Betsy)</t>
  </si>
  <si>
    <t>America's Dairyland</t>
  </si>
  <si>
    <t>Mardini</t>
  </si>
  <si>
    <t>Stamm</t>
  </si>
  <si>
    <t>Frederick</t>
  </si>
  <si>
    <t>Metromint Cycling on Marin Bikes</t>
  </si>
  <si>
    <t>Metromint Cycling</t>
  </si>
  <si>
    <t>Poyorena</t>
  </si>
  <si>
    <t>Cohen</t>
  </si>
  <si>
    <t>Brander</t>
  </si>
  <si>
    <t>Christi</t>
  </si>
  <si>
    <t>Aslagson</t>
  </si>
  <si>
    <t>Marquez</t>
  </si>
  <si>
    <t>Timothy</t>
  </si>
  <si>
    <t>Iavarone</t>
  </si>
  <si>
    <t>Tomasello</t>
  </si>
  <si>
    <t>P (Fritz)</t>
  </si>
  <si>
    <t>Billings</t>
  </si>
  <si>
    <t>VICTORVILLE</t>
  </si>
  <si>
    <t>Houck</t>
  </si>
  <si>
    <t>Namazie</t>
  </si>
  <si>
    <t>Hamid</t>
  </si>
  <si>
    <t>Team Incycle</t>
  </si>
  <si>
    <t>Somers</t>
  </si>
  <si>
    <t>Caldera</t>
  </si>
  <si>
    <t>IMPERIAL</t>
  </si>
  <si>
    <t>Boelter</t>
  </si>
  <si>
    <t>Haldeman</t>
  </si>
  <si>
    <t>Miss &amp; Out</t>
  </si>
  <si>
    <t>Series</t>
  </si>
  <si>
    <t>Endurance</t>
  </si>
  <si>
    <t>Sprint</t>
  </si>
  <si>
    <t>Horvet</t>
  </si>
  <si>
    <t>Alex</t>
  </si>
  <si>
    <t>Encino Velo Cycling Club</t>
  </si>
  <si>
    <t>Tony</t>
  </si>
  <si>
    <t>San Diego Bicycle Club</t>
  </si>
  <si>
    <t>Jenkins</t>
  </si>
  <si>
    <t>Somersby</t>
  </si>
  <si>
    <t>Kosykh</t>
  </si>
  <si>
    <t>Daniel</t>
  </si>
  <si>
    <t>Big Score</t>
  </si>
  <si>
    <t>Race No.</t>
  </si>
  <si>
    <t>Lic. No.</t>
  </si>
  <si>
    <t>Team</t>
  </si>
  <si>
    <t>500 m TT</t>
  </si>
  <si>
    <t>Total</t>
  </si>
  <si>
    <t>Omnium</t>
  </si>
  <si>
    <t>Aggression</t>
  </si>
  <si>
    <t>Overall</t>
  </si>
  <si>
    <t>Once Upon a Time in the Valley</t>
  </si>
  <si>
    <t>Cruz</t>
  </si>
  <si>
    <t>BMC</t>
  </si>
  <si>
    <t>Swarm!</t>
  </si>
  <si>
    <t>Gianastasio</t>
  </si>
  <si>
    <t>Allen</t>
  </si>
  <si>
    <t>10 Lap Points</t>
  </si>
  <si>
    <t>Franziska</t>
  </si>
  <si>
    <t>Barthel</t>
  </si>
  <si>
    <t>Franziska</t>
  </si>
  <si>
    <t>Echelon Santa Barbara</t>
  </si>
  <si>
    <t>Eaton</t>
  </si>
  <si>
    <t>Dena</t>
  </si>
  <si>
    <t>Hawk Relay</t>
  </si>
  <si>
    <t>Jenkins-Balker</t>
  </si>
  <si>
    <t>Avalon</t>
  </si>
  <si>
    <t>Summer Sessions</t>
  </si>
  <si>
    <t>Madison</t>
  </si>
  <si>
    <t>Cruz</t>
  </si>
  <si>
    <t>Joseph</t>
  </si>
  <si>
    <t>Ainsworth</t>
  </si>
  <si>
    <t>Josh</t>
  </si>
  <si>
    <t>Banta</t>
  </si>
  <si>
    <t>Dan</t>
  </si>
  <si>
    <t>Chad</t>
  </si>
  <si>
    <t>Margolin</t>
  </si>
  <si>
    <t>Scott</t>
  </si>
  <si>
    <t>Free</t>
  </si>
  <si>
    <t>La Carrera</t>
  </si>
  <si>
    <t>Alex</t>
  </si>
  <si>
    <t>Webster</t>
  </si>
  <si>
    <t>Noah</t>
  </si>
  <si>
    <t>Volotzky</t>
  </si>
  <si>
    <t>Major Motion</t>
  </si>
  <si>
    <t>South Bay Wheelmen</t>
  </si>
  <si>
    <t>Royal 661 Sunline</t>
  </si>
  <si>
    <t>Caldwell</t>
  </si>
  <si>
    <t>Bestwick</t>
  </si>
  <si>
    <t>Tower</t>
  </si>
  <si>
    <t>Tanklage</t>
  </si>
  <si>
    <t>Northern Rockies Cycling Club</t>
  </si>
  <si>
    <t>Atkinson</t>
  </si>
  <si>
    <t>Ellen</t>
  </si>
  <si>
    <t>Vendee U</t>
  </si>
  <si>
    <t>Team</t>
  </si>
  <si>
    <t>10 km Points</t>
  </si>
  <si>
    <t>SUMMERLAND</t>
  </si>
  <si>
    <t>Femmes Fatales</t>
  </si>
  <si>
    <t>Rahn</t>
  </si>
  <si>
    <t>Hannon</t>
  </si>
  <si>
    <t>Hector</t>
  </si>
  <si>
    <t>Estupinan</t>
  </si>
  <si>
    <t>Maharaj</t>
  </si>
  <si>
    <t>Trinidad &amp; Tobago</t>
  </si>
  <si>
    <t>Thomas-Johnson</t>
  </si>
  <si>
    <t>Irene</t>
  </si>
  <si>
    <t>Alfredo</t>
  </si>
  <si>
    <t>SAN YSIDRO</t>
  </si>
  <si>
    <t>Priest</t>
  </si>
  <si>
    <t>Hauft</t>
  </si>
  <si>
    <t>INDIAN WELLS</t>
  </si>
  <si>
    <t>Cal Cycling</t>
  </si>
  <si>
    <t>Rufca</t>
  </si>
  <si>
    <t>Hayes</t>
  </si>
  <si>
    <t>Castillo</t>
  </si>
  <si>
    <t>Fitzgerald</t>
  </si>
  <si>
    <t>Orsini</t>
  </si>
  <si>
    <t>Rocco</t>
  </si>
  <si>
    <t>McNulty</t>
  </si>
  <si>
    <t>Ter-Vrugt</t>
  </si>
  <si>
    <t>M Alex</t>
  </si>
  <si>
    <t>LaMon</t>
  </si>
  <si>
    <t>Miles</t>
  </si>
  <si>
    <t>Michelle</t>
  </si>
  <si>
    <t>Cox</t>
  </si>
  <si>
    <t>Nordstrand</t>
  </si>
  <si>
    <t>Julien</t>
  </si>
  <si>
    <t>Norland</t>
  </si>
  <si>
    <t>AGOURA</t>
  </si>
  <si>
    <t>Lambing</t>
  </si>
  <si>
    <t>Shimizu</t>
  </si>
  <si>
    <t>Jared</t>
  </si>
  <si>
    <t>Cal Poly Pomona U Cycling</t>
  </si>
  <si>
    <t>Chai</t>
  </si>
  <si>
    <t>Winston</t>
  </si>
  <si>
    <t>Geyer</t>
  </si>
  <si>
    <t>Panzera</t>
  </si>
  <si>
    <t>Cuttler</t>
  </si>
  <si>
    <t>O'Leary</t>
  </si>
  <si>
    <t>G Michael</t>
  </si>
  <si>
    <t>Kidd</t>
  </si>
  <si>
    <t>Molly</t>
  </si>
  <si>
    <t>Cully</t>
  </si>
  <si>
    <t>Famiglietti</t>
  </si>
  <si>
    <t>Mabry</t>
  </si>
  <si>
    <t>Money First-Coronado Investments-Mcghies</t>
  </si>
  <si>
    <t>Zardouzian</t>
  </si>
  <si>
    <t>Raceplan Team</t>
  </si>
  <si>
    <t>Whitman</t>
  </si>
  <si>
    <t>Nate</t>
  </si>
  <si>
    <t>Dellalian</t>
  </si>
  <si>
    <t>Lees-McRae College Cycling Club</t>
  </si>
  <si>
    <t>Van Waldick</t>
  </si>
  <si>
    <t>Bernstein</t>
  </si>
  <si>
    <t>Hight-Huf</t>
  </si>
  <si>
    <t>Mucha</t>
  </si>
  <si>
    <t>Cederlof</t>
  </si>
  <si>
    <t>Colter</t>
  </si>
  <si>
    <t>Gianotti</t>
  </si>
  <si>
    <t>Tello</t>
  </si>
  <si>
    <t>Albert</t>
  </si>
  <si>
    <t>Gonyer</t>
  </si>
  <si>
    <t>Hughins</t>
  </si>
  <si>
    <t>Once Upon a Time in the Valley</t>
  </si>
  <si>
    <t>Friends</t>
  </si>
  <si>
    <t>Saul</t>
  </si>
  <si>
    <t>Lopez</t>
  </si>
  <si>
    <t>Michael</t>
  </si>
  <si>
    <t>Bermudez</t>
  </si>
  <si>
    <t>Jose</t>
  </si>
  <si>
    <t>Walter</t>
  </si>
  <si>
    <t>Bobby</t>
  </si>
  <si>
    <t>Unverzagt</t>
  </si>
  <si>
    <t>Conrad</t>
  </si>
  <si>
    <t>SC Velo</t>
  </si>
  <si>
    <t>First Name</t>
  </si>
  <si>
    <t>Last Name</t>
  </si>
  <si>
    <t>Club</t>
  </si>
  <si>
    <t>Karl Strauss/SDBC</t>
  </si>
  <si>
    <t>Inland Valley Elite</t>
  </si>
  <si>
    <t>Bales</t>
  </si>
  <si>
    <t>Ives</t>
  </si>
  <si>
    <t>Victoria</t>
  </si>
  <si>
    <t>Masuda</t>
  </si>
  <si>
    <t>Deibler</t>
  </si>
  <si>
    <t>Nathaniel</t>
  </si>
  <si>
    <t>Cherkis</t>
  </si>
  <si>
    <t>Claremont Colleges Cycling</t>
  </si>
  <si>
    <t>Bicycle John's</t>
  </si>
  <si>
    <t>Peterson</t>
  </si>
  <si>
    <t>McGuire</t>
  </si>
  <si>
    <t>Throop</t>
  </si>
  <si>
    <t>Team Devo</t>
  </si>
  <si>
    <t>Minn</t>
  </si>
  <si>
    <t>Carrico</t>
  </si>
  <si>
    <t>Ledbetter</t>
  </si>
  <si>
    <t>Lenny</t>
  </si>
  <si>
    <t>Heartland Road Racing Club</t>
  </si>
  <si>
    <t>HRRC / Trek Stores</t>
  </si>
  <si>
    <t>Yula</t>
  </si>
  <si>
    <t>Elaine</t>
  </si>
  <si>
    <t>Shasberger</t>
  </si>
  <si>
    <t>Yurosek</t>
  </si>
  <si>
    <t>Watts</t>
  </si>
  <si>
    <t>Pennington</t>
  </si>
  <si>
    <t>Aydelott</t>
  </si>
  <si>
    <t>Losak</t>
  </si>
  <si>
    <t>D.R.C de Mol</t>
  </si>
  <si>
    <t>Gruenberg</t>
  </si>
  <si>
    <t>Baca</t>
  </si>
  <si>
    <t>Umberto</t>
  </si>
  <si>
    <t>Howell</t>
  </si>
  <si>
    <t>Stilton</t>
  </si>
  <si>
    <t>Kristin</t>
  </si>
  <si>
    <t>Saldana</t>
  </si>
  <si>
    <t>Stan</t>
  </si>
  <si>
    <t>KlaassenVanOorschot</t>
  </si>
  <si>
    <t>Bingham</t>
  </si>
  <si>
    <t>Judson</t>
  </si>
  <si>
    <t>Daly</t>
  </si>
  <si>
    <t>Lorraine</t>
  </si>
  <si>
    <t>Baroff</t>
  </si>
  <si>
    <t>Heather</t>
  </si>
  <si>
    <t>Viscio</t>
  </si>
  <si>
    <t>Annette</t>
  </si>
  <si>
    <t>Wertenbruch</t>
  </si>
  <si>
    <t>Tyler</t>
  </si>
  <si>
    <t>DeLaurentis</t>
  </si>
  <si>
    <t>Reilly</t>
  </si>
  <si>
    <t>LA CRESENTA</t>
  </si>
  <si>
    <t>Schiller</t>
  </si>
  <si>
    <t>Goodin</t>
  </si>
  <si>
    <t>Liby</t>
  </si>
  <si>
    <t>Hickman</t>
  </si>
  <si>
    <t>Olsen</t>
  </si>
  <si>
    <t>PISMO BEACH</t>
  </si>
  <si>
    <t>Austin</t>
  </si>
  <si>
    <t>York</t>
  </si>
  <si>
    <t>Deidre</t>
  </si>
  <si>
    <t>Danae</t>
  </si>
  <si>
    <t>Mayen</t>
  </si>
  <si>
    <t>Stefan</t>
  </si>
  <si>
    <t>Ford</t>
  </si>
  <si>
    <t>Virgil</t>
  </si>
  <si>
    <t>Nunes</t>
  </si>
  <si>
    <t>Warden</t>
  </si>
  <si>
    <t>Hammack</t>
  </si>
  <si>
    <t>Kansas State University Cycling</t>
  </si>
  <si>
    <t>Reginald</t>
  </si>
  <si>
    <t>Wu</t>
  </si>
  <si>
    <t>Galvan</t>
  </si>
  <si>
    <t>Antony</t>
  </si>
  <si>
    <t>Mitzner</t>
  </si>
  <si>
    <t>Kravitz</t>
  </si>
  <si>
    <t>Podgorski</t>
  </si>
  <si>
    <t>Larsen</t>
  </si>
  <si>
    <t>Veeze</t>
  </si>
  <si>
    <t>Barton</t>
  </si>
  <si>
    <t>Essence</t>
  </si>
  <si>
    <t>THOUSAND OAK</t>
  </si>
  <si>
    <t>Angela</t>
  </si>
  <si>
    <t>Pracchia</t>
  </si>
  <si>
    <t>McKee</t>
  </si>
  <si>
    <t>Holloway</t>
  </si>
  <si>
    <t>Dosier</t>
  </si>
  <si>
    <t>Randi</t>
  </si>
  <si>
    <t>Schroeder</t>
  </si>
  <si>
    <t>Hodge</t>
  </si>
  <si>
    <t>Adams</t>
  </si>
  <si>
    <t>Medina</t>
  </si>
  <si>
    <t>Lassanske</t>
  </si>
  <si>
    <t>LAKE FORREST</t>
  </si>
  <si>
    <t>TEHACHAPI</t>
  </si>
  <si>
    <t>Christen</t>
  </si>
  <si>
    <t>DeLawter</t>
  </si>
  <si>
    <t>Coggin</t>
  </si>
  <si>
    <t>Wiznura</t>
  </si>
  <si>
    <t>Fry</t>
  </si>
  <si>
    <t>Chuck</t>
  </si>
  <si>
    <t>Hammond</t>
  </si>
  <si>
    <t>Holt</t>
  </si>
  <si>
    <t>Zucco</t>
  </si>
  <si>
    <t>Carol Lynn</t>
  </si>
  <si>
    <t>Drexler</t>
  </si>
  <si>
    <t>Gerry</t>
  </si>
  <si>
    <t>Stathas</t>
  </si>
  <si>
    <t>Garrick</t>
  </si>
  <si>
    <t>G-UNIT</t>
  </si>
  <si>
    <t>Shanbhag</t>
  </si>
  <si>
    <t>Sanjay</t>
  </si>
  <si>
    <t>500 m TT</t>
  </si>
  <si>
    <t>Ben</t>
  </si>
  <si>
    <t>Roache</t>
  </si>
  <si>
    <t>4 km Tempo</t>
  </si>
  <si>
    <t>1.5 km Scratch</t>
  </si>
  <si>
    <t>Dena</t>
  </si>
  <si>
    <t>Eaton</t>
  </si>
  <si>
    <t>Anna</t>
  </si>
  <si>
    <t>Sierra</t>
  </si>
  <si>
    <t>Simpson</t>
  </si>
  <si>
    <t>Jennifer</t>
  </si>
  <si>
    <t>Jenkins-Balker</t>
  </si>
  <si>
    <t>Shane</t>
  </si>
  <si>
    <t>Medore</t>
  </si>
  <si>
    <t>Mercier</t>
  </si>
  <si>
    <t>Bordine</t>
  </si>
  <si>
    <t>Heise</t>
  </si>
  <si>
    <t>Gutierrez</t>
  </si>
  <si>
    <t>Enrique</t>
  </si>
  <si>
    <t>Kowalczyk</t>
  </si>
  <si>
    <t>Sho-air</t>
  </si>
  <si>
    <t>Ballinger</t>
  </si>
  <si>
    <t>HUNTINGTON BEACH CA</t>
  </si>
  <si>
    <t>Indiana University</t>
  </si>
  <si>
    <t>Silver</t>
  </si>
  <si>
    <t>Wonggaew</t>
  </si>
  <si>
    <t>Choosak</t>
  </si>
  <si>
    <t>Hilts</t>
  </si>
  <si>
    <t>McGhie's High Roller Bicycle Club</t>
  </si>
  <si>
    <t>Bernhardt</t>
  </si>
  <si>
    <t>Silva</t>
  </si>
  <si>
    <t>Harte</t>
  </si>
  <si>
    <t>Houston</t>
  </si>
  <si>
    <t>Broussard</t>
  </si>
  <si>
    <t>Spaulding</t>
  </si>
  <si>
    <t>Quinton</t>
  </si>
  <si>
    <t>KHS Bicycles</t>
  </si>
  <si>
    <t>Kam</t>
  </si>
  <si>
    <t>Pendleton</t>
  </si>
  <si>
    <t>Raffelson</t>
  </si>
  <si>
    <t>Troy</t>
  </si>
  <si>
    <t>Ignacio (Iggy)</t>
  </si>
  <si>
    <t>Reiser</t>
  </si>
  <si>
    <t>Belgum</t>
  </si>
  <si>
    <t>Nekarda</t>
  </si>
  <si>
    <t>Ruffier</t>
  </si>
  <si>
    <t>Malizia</t>
  </si>
  <si>
    <t>Keeley</t>
  </si>
  <si>
    <t>Cathy</t>
  </si>
  <si>
    <t>Panek</t>
  </si>
  <si>
    <t>Tobias</t>
  </si>
  <si>
    <t>Sutter</t>
  </si>
  <si>
    <t>Miguel</t>
  </si>
  <si>
    <t>MIRA LOMA</t>
  </si>
  <si>
    <t>Brake</t>
  </si>
  <si>
    <t>Bernadette</t>
  </si>
  <si>
    <t>Bobbi</t>
  </si>
  <si>
    <t>Wang</t>
  </si>
  <si>
    <t>Ulloa</t>
  </si>
  <si>
    <t>Amado</t>
  </si>
  <si>
    <t>Feist</t>
  </si>
  <si>
    <t>Arnold</t>
  </si>
  <si>
    <t>Panaro</t>
  </si>
  <si>
    <t>Krista</t>
  </si>
  <si>
    <t>Friis</t>
  </si>
  <si>
    <t>BANNING</t>
  </si>
  <si>
    <t>International Christian Cycling Club</t>
  </si>
  <si>
    <t>Bianchi</t>
  </si>
  <si>
    <t>Thome</t>
  </si>
  <si>
    <t>Hubbell</t>
  </si>
  <si>
    <t>WRIGHTWOOD</t>
  </si>
  <si>
    <t>Luengas</t>
  </si>
  <si>
    <t>Ricardo</t>
  </si>
  <si>
    <t>Formby</t>
  </si>
  <si>
    <t>Burke</t>
  </si>
  <si>
    <t>San Diego State U Cycling</t>
  </si>
  <si>
    <t>Sheppard</t>
  </si>
  <si>
    <t>Marans</t>
  </si>
  <si>
    <t>NEWPORT COAST</t>
  </si>
  <si>
    <t>CANOGA PARK</t>
  </si>
  <si>
    <t>Penkauskas</t>
  </si>
  <si>
    <t>Mathew</t>
  </si>
  <si>
    <t>Glennon</t>
  </si>
  <si>
    <t>Bert</t>
  </si>
  <si>
    <t>BGM Sports</t>
  </si>
  <si>
    <t>Hall</t>
  </si>
  <si>
    <t>PICO  RIVERA</t>
  </si>
  <si>
    <t>Garwood</t>
  </si>
  <si>
    <t>Fine</t>
  </si>
  <si>
    <t>Leslie</t>
  </si>
  <si>
    <t>McCulloch</t>
  </si>
  <si>
    <t>Haynes</t>
  </si>
  <si>
    <t>Ehlert</t>
  </si>
  <si>
    <t>Burgos</t>
  </si>
  <si>
    <t>Harvey</t>
  </si>
  <si>
    <t>Methven</t>
  </si>
  <si>
    <t>Team-ShoAir</t>
  </si>
  <si>
    <t>Itaya</t>
  </si>
  <si>
    <t>Christopher (Jordan)</t>
  </si>
  <si>
    <t>Vidaca</t>
  </si>
  <si>
    <t>Kara</t>
  </si>
  <si>
    <t>Bracken</t>
  </si>
  <si>
    <t>Vasquez</t>
  </si>
  <si>
    <t>ROWLAND HEIGHTS</t>
  </si>
  <si>
    <t>Pavlov</t>
  </si>
  <si>
    <t>Alexei</t>
  </si>
  <si>
    <t>Potes</t>
  </si>
  <si>
    <t>Edgardo</t>
  </si>
  <si>
    <t>Somerville</t>
  </si>
  <si>
    <t>Megan</t>
  </si>
  <si>
    <t>Loren</t>
  </si>
  <si>
    <t>Marian College Cycling</t>
  </si>
  <si>
    <t>Stinner</t>
  </si>
  <si>
    <t>Lozano</t>
  </si>
  <si>
    <t>Fernan</t>
  </si>
  <si>
    <t>McGlynn</t>
  </si>
  <si>
    <t>Tabata</t>
  </si>
  <si>
    <t>Alexandra</t>
  </si>
  <si>
    <t>Saguini</t>
  </si>
  <si>
    <t>Mary</t>
  </si>
  <si>
    <t>Whitsitt</t>
  </si>
  <si>
    <t>Club</t>
  </si>
  <si>
    <t>Cross</t>
  </si>
  <si>
    <t>Rachel</t>
  </si>
  <si>
    <t>Sho-Air</t>
  </si>
  <si>
    <t>Comer</t>
  </si>
  <si>
    <t>First Name</t>
  </si>
  <si>
    <t>30 Lap Points</t>
  </si>
  <si>
    <t>Miss &amp; Out</t>
  </si>
  <si>
    <t>Unknown Distance</t>
  </si>
  <si>
    <t>Kit</t>
  </si>
  <si>
    <t>Karzen</t>
  </si>
  <si>
    <t>VRC</t>
  </si>
  <si>
    <t>NOW-MS Society</t>
  </si>
  <si>
    <t>Pole Lane Fever</t>
  </si>
  <si>
    <t>Series</t>
  </si>
  <si>
    <t>Race No.</t>
  </si>
  <si>
    <t>Lic. No.</t>
  </si>
  <si>
    <t>Burtch</t>
  </si>
  <si>
    <t>Perry</t>
  </si>
  <si>
    <t>Fridman</t>
  </si>
  <si>
    <t>Daron</t>
  </si>
  <si>
    <t>Rodas</t>
  </si>
  <si>
    <t>Amando</t>
  </si>
  <si>
    <t>Teixeira</t>
  </si>
  <si>
    <t>Shimasaki</t>
  </si>
  <si>
    <t>Riley</t>
  </si>
  <si>
    <t>Bowen</t>
  </si>
  <si>
    <t>Karryn</t>
  </si>
  <si>
    <t>C Michelle</t>
  </si>
  <si>
    <t>LA PUENTE</t>
  </si>
  <si>
    <t>Perez</t>
  </si>
  <si>
    <t>Benigno</t>
  </si>
  <si>
    <t>Kendall-Weed</t>
  </si>
  <si>
    <t>Safford</t>
  </si>
  <si>
    <t>Katie</t>
  </si>
  <si>
    <t>Mastro</t>
  </si>
  <si>
    <t>Ireland</t>
  </si>
  <si>
    <t>Wenninger</t>
  </si>
  <si>
    <t>Sawelson</t>
  </si>
  <si>
    <t>STUDIO CITY</t>
  </si>
  <si>
    <t>Fagnant</t>
  </si>
  <si>
    <t>Alspaugh</t>
  </si>
  <si>
    <t>DAGGETT</t>
  </si>
  <si>
    <t>Bouma</t>
  </si>
  <si>
    <t>Curt</t>
  </si>
  <si>
    <t>Resnik</t>
  </si>
  <si>
    <t>Lanny</t>
  </si>
  <si>
    <t>Newbegin</t>
  </si>
  <si>
    <t>Foorman</t>
  </si>
  <si>
    <t>Max</t>
  </si>
  <si>
    <t>Walton</t>
  </si>
  <si>
    <t>Marion</t>
  </si>
  <si>
    <t>Zemba</t>
  </si>
  <si>
    <t>Anvil Cases Cycling</t>
  </si>
  <si>
    <t>Martel</t>
  </si>
  <si>
    <t>Odom</t>
  </si>
  <si>
    <t>Lupold</t>
  </si>
  <si>
    <t>WESTLAKE VILLAGE</t>
  </si>
  <si>
    <t>Dover</t>
  </si>
  <si>
    <t>Gallal</t>
  </si>
  <si>
    <t>Derynck</t>
  </si>
  <si>
    <t>Mattias</t>
  </si>
  <si>
    <t>Hansen</t>
  </si>
  <si>
    <t>Sky</t>
  </si>
  <si>
    <t>Allmandinger</t>
  </si>
  <si>
    <t>Tiffany</t>
  </si>
  <si>
    <t>Avedikian</t>
  </si>
  <si>
    <t>Lipe</t>
  </si>
  <si>
    <t>Flahive</t>
  </si>
  <si>
    <t>Darley</t>
  </si>
  <si>
    <t>Seyranian</t>
  </si>
  <si>
    <t>BIG BEAR CITY</t>
  </si>
  <si>
    <t>LeHne</t>
  </si>
  <si>
    <t>Rene</t>
  </si>
  <si>
    <t>City of Bicycles</t>
  </si>
  <si>
    <t>Seidler</t>
  </si>
  <si>
    <t>Adamczyk</t>
  </si>
  <si>
    <t>LOT- POLISH Airlines</t>
  </si>
  <si>
    <t>Farmer</t>
  </si>
  <si>
    <t>Roebuck</t>
  </si>
  <si>
    <t>United Cycling Club</t>
  </si>
  <si>
    <t>Snelling</t>
  </si>
  <si>
    <t>Geo</t>
  </si>
  <si>
    <t>TOPANGA</t>
  </si>
  <si>
    <t>Raybeck</t>
  </si>
  <si>
    <t>Gavin</t>
  </si>
  <si>
    <t>DeFerrante</t>
  </si>
  <si>
    <t>Salib</t>
  </si>
  <si>
    <t>VanGassen</t>
  </si>
  <si>
    <t>Baron</t>
  </si>
  <si>
    <t>Kappus</t>
  </si>
  <si>
    <t>Santa Monica</t>
  </si>
  <si>
    <t>UCLA Cycling-USCF</t>
  </si>
  <si>
    <t>Malcolm</t>
  </si>
  <si>
    <t>Dobson</t>
  </si>
  <si>
    <t>Zane</t>
  </si>
  <si>
    <t>Bayer</t>
  </si>
  <si>
    <t>RIM FOREST</t>
  </si>
  <si>
    <t>Broadhag</t>
  </si>
  <si>
    <t>St John</t>
  </si>
  <si>
    <t>Popinski</t>
  </si>
  <si>
    <t>Hammar</t>
  </si>
  <si>
    <t>Fiedler</t>
  </si>
  <si>
    <t>Catherine</t>
  </si>
  <si>
    <t>Trembly</t>
  </si>
  <si>
    <t>Galindo</t>
  </si>
  <si>
    <t>Valle</t>
  </si>
  <si>
    <t>Jaime</t>
  </si>
  <si>
    <t>I.E. Bikes Inc</t>
  </si>
  <si>
    <t>I.E. Bikes</t>
  </si>
  <si>
    <t>Reinhard</t>
  </si>
  <si>
    <t>White</t>
  </si>
  <si>
    <t>Golden State Velo</t>
  </si>
  <si>
    <t>ThirstyBear/Castro Valley Cyclery</t>
  </si>
  <si>
    <t>Loyal</t>
  </si>
  <si>
    <t>Nix</t>
  </si>
  <si>
    <t>Carole</t>
  </si>
  <si>
    <t>Coulson</t>
  </si>
  <si>
    <t>Vann</t>
  </si>
  <si>
    <t>Albrow</t>
  </si>
  <si>
    <t>Lynn</t>
  </si>
  <si>
    <t>McClendon</t>
  </si>
  <si>
    <t>PINE VALLEY</t>
  </si>
  <si>
    <t>Decline</t>
  </si>
  <si>
    <t>Wimberly</t>
  </si>
  <si>
    <t>Souza</t>
  </si>
  <si>
    <t>Both</t>
  </si>
  <si>
    <t>Hazlett</t>
  </si>
  <si>
    <t>Frazer</t>
  </si>
  <si>
    <t>Dansk Varbaek</t>
  </si>
  <si>
    <t>Onorato</t>
  </si>
  <si>
    <t>Chance</t>
  </si>
  <si>
    <t>Oceguera</t>
  </si>
  <si>
    <t>AZUSA</t>
  </si>
  <si>
    <t>Calta</t>
  </si>
  <si>
    <t>Maskery</t>
  </si>
  <si>
    <t>Caroulis</t>
  </si>
  <si>
    <t>Barthel</t>
  </si>
  <si>
    <t>William</t>
  </si>
  <si>
    <t>Hultgen</t>
  </si>
  <si>
    <t>Perkins</t>
  </si>
  <si>
    <t>Encore Cycling</t>
  </si>
  <si>
    <t>Suarez</t>
  </si>
  <si>
    <t>Evelio</t>
  </si>
  <si>
    <t>Hileman</t>
  </si>
  <si>
    <t>NU Vision Cyclery</t>
  </si>
  <si>
    <t>Keevin</t>
  </si>
  <si>
    <t>Johnston</t>
  </si>
  <si>
    <t>Keii</t>
  </si>
  <si>
    <t>Llamas</t>
  </si>
  <si>
    <t>Nehring</t>
  </si>
  <si>
    <t>Ramlah</t>
  </si>
  <si>
    <t>Solomon</t>
  </si>
  <si>
    <t>Telega</t>
  </si>
  <si>
    <t>Parkhurst</t>
  </si>
  <si>
    <t>Hagens-Berman Cycling</t>
  </si>
  <si>
    <t>Kimbrough</t>
  </si>
  <si>
    <t>Drew</t>
  </si>
  <si>
    <t>Mumma</t>
  </si>
  <si>
    <t>Ditto</t>
  </si>
  <si>
    <t>L Dean</t>
  </si>
  <si>
    <t>Diaz</t>
  </si>
  <si>
    <t>Dario</t>
  </si>
  <si>
    <t>Ayala</t>
  </si>
  <si>
    <t>Kelsey</t>
  </si>
  <si>
    <t>Crystal</t>
  </si>
  <si>
    <t>Cooper</t>
  </si>
  <si>
    <t>Susan</t>
  </si>
  <si>
    <t>Holcomb</t>
  </si>
  <si>
    <t>Noah</t>
  </si>
  <si>
    <t>Cannondale MTB Team</t>
  </si>
  <si>
    <t>Lowetz</t>
  </si>
  <si>
    <t>Leibert</t>
  </si>
  <si>
    <t>Fleming</t>
  </si>
  <si>
    <t>Eisner</t>
  </si>
  <si>
    <t>Jesse</t>
  </si>
  <si>
    <t>McSweeney</t>
  </si>
  <si>
    <t>Domingo</t>
  </si>
  <si>
    <t>Gray</t>
  </si>
  <si>
    <t>Bondorff</t>
  </si>
  <si>
    <t>STANTON</t>
  </si>
  <si>
    <t>Prinz</t>
  </si>
  <si>
    <t>Emanuel</t>
  </si>
  <si>
    <t>Blaswich</t>
  </si>
  <si>
    <t>Shrive</t>
  </si>
  <si>
    <t>YUCAIPA</t>
  </si>
  <si>
    <t>Quijada</t>
  </si>
  <si>
    <t>Kandola</t>
  </si>
  <si>
    <t>Montesanto</t>
  </si>
  <si>
    <t>Pusl</t>
  </si>
  <si>
    <t>LEUCADIA</t>
  </si>
  <si>
    <t>Swartzendruber</t>
  </si>
  <si>
    <t>Lau</t>
  </si>
  <si>
    <t>Jayne</t>
  </si>
  <si>
    <t>Zachary</t>
  </si>
  <si>
    <t>Olympic Club</t>
  </si>
  <si>
    <t>Ferro</t>
  </si>
  <si>
    <t>Press</t>
  </si>
  <si>
    <t>Russo</t>
  </si>
  <si>
    <t>Carney</t>
  </si>
  <si>
    <t>Van Dessel Factory Team</t>
  </si>
  <si>
    <t>Rachel</t>
  </si>
  <si>
    <t>Laudenbach</t>
  </si>
  <si>
    <t>Jeannie</t>
  </si>
  <si>
    <t>Pappe</t>
  </si>
  <si>
    <t>Action Sports/Sierra Bicycle Werks/SSC C</t>
  </si>
  <si>
    <t>Abrams</t>
  </si>
  <si>
    <t>Loftus</t>
  </si>
  <si>
    <t>CANYON COUNTRY</t>
  </si>
  <si>
    <t>Benditt</t>
  </si>
  <si>
    <t>Geraghty</t>
  </si>
  <si>
    <t>Short</t>
  </si>
  <si>
    <t>AV High Desert Cyclists</t>
  </si>
  <si>
    <t>Rahm</t>
  </si>
  <si>
    <t>Armin</t>
  </si>
  <si>
    <t>Rivera</t>
  </si>
  <si>
    <t>Ignacio</t>
  </si>
  <si>
    <t>Couture</t>
  </si>
  <si>
    <t>Willardsen</t>
  </si>
  <si>
    <t>Chase</t>
  </si>
  <si>
    <t>McKinney</t>
  </si>
  <si>
    <t>Berro</t>
  </si>
  <si>
    <t>PACIFIC PLSDS</t>
  </si>
  <si>
    <t>Trubenbach</t>
  </si>
  <si>
    <t>FitzGibbon</t>
  </si>
  <si>
    <t>Silber</t>
  </si>
  <si>
    <t>Los Gatos Bicycle Racing Club</t>
  </si>
  <si>
    <t>Easton/Specialized</t>
  </si>
  <si>
    <t>Wingo</t>
  </si>
  <si>
    <t>Foreman</t>
  </si>
  <si>
    <t>Totleben</t>
  </si>
  <si>
    <t>Fantone</t>
  </si>
  <si>
    <t>Marco</t>
  </si>
  <si>
    <t>Testa</t>
  </si>
  <si>
    <t>Patterson</t>
  </si>
  <si>
    <t>Ash</t>
  </si>
  <si>
    <t>Sherri</t>
  </si>
  <si>
    <t>Sheean</t>
  </si>
  <si>
    <t>Mimi</t>
  </si>
  <si>
    <t>Rowland</t>
  </si>
  <si>
    <t>Will</t>
  </si>
  <si>
    <t>Stewart</t>
  </si>
  <si>
    <t>Krout</t>
  </si>
  <si>
    <t>Gravesande</t>
  </si>
  <si>
    <t>Nash</t>
  </si>
  <si>
    <t>Alfred</t>
  </si>
  <si>
    <t>Reback</t>
  </si>
  <si>
    <t>Requejo</t>
  </si>
  <si>
    <t>Armando</t>
  </si>
  <si>
    <t>Martorell</t>
  </si>
  <si>
    <t>Angelo</t>
  </si>
  <si>
    <t>Burgan</t>
  </si>
  <si>
    <t>Coronel</t>
  </si>
  <si>
    <t>Knight</t>
  </si>
  <si>
    <t>Keegan</t>
  </si>
  <si>
    <t>Simmons</t>
  </si>
  <si>
    <t>Hansel</t>
  </si>
  <si>
    <t>Rodriguez-Nikl</t>
  </si>
  <si>
    <t>Tonatiuh</t>
  </si>
  <si>
    <t>Whynot</t>
  </si>
  <si>
    <t>Lori</t>
  </si>
  <si>
    <t>Waco</t>
  </si>
  <si>
    <t>Cole</t>
  </si>
  <si>
    <t>Canfield</t>
  </si>
  <si>
    <t>Honda/Ironhorse</t>
  </si>
  <si>
    <t>Andersen</t>
  </si>
  <si>
    <t>Ku</t>
  </si>
  <si>
    <t>Harvard U Cycling</t>
  </si>
  <si>
    <t>Nicole</t>
  </si>
  <si>
    <t>BERMUDA DUNES</t>
  </si>
  <si>
    <t>Joachim</t>
  </si>
  <si>
    <t>Bergman</t>
  </si>
  <si>
    <t>Kenney</t>
  </si>
  <si>
    <t>Barbosa</t>
  </si>
  <si>
    <t>Gina</t>
  </si>
  <si>
    <t>Last Name</t>
  </si>
  <si>
    <t>SAN BERNARDINO</t>
  </si>
  <si>
    <t>Nicolai USA</t>
  </si>
  <si>
    <t>Reither</t>
  </si>
  <si>
    <t>Farley</t>
  </si>
  <si>
    <t>Riffle</t>
  </si>
  <si>
    <t>Honda Ironhorse</t>
  </si>
  <si>
    <t>Eakins</t>
  </si>
  <si>
    <t>Mandy</t>
  </si>
  <si>
    <t>Pass Physical Therapy</t>
  </si>
  <si>
    <t>Ofstad</t>
  </si>
  <si>
    <t>UC - Irvine Cycling</t>
  </si>
  <si>
    <t>CPT</t>
  </si>
  <si>
    <t>Home Depot Center Team</t>
  </si>
  <si>
    <t>Team Sho-Air</t>
  </si>
  <si>
    <t>Sweet</t>
  </si>
  <si>
    <t>Hallman</t>
  </si>
  <si>
    <t>SUN CITY</t>
  </si>
  <si>
    <t>Bruno</t>
  </si>
  <si>
    <t>Bateman</t>
  </si>
  <si>
    <t>Lang</t>
  </si>
  <si>
    <t>Egan</t>
  </si>
  <si>
    <t>Bianco</t>
  </si>
  <si>
    <t>DeLeon</t>
  </si>
  <si>
    <t>Bellis</t>
  </si>
  <si>
    <t>Sanford</t>
  </si>
  <si>
    <t>Godinez</t>
  </si>
  <si>
    <t>Jerry</t>
  </si>
  <si>
    <t>MONTEBELLO</t>
  </si>
  <si>
    <t>Trattenero</t>
  </si>
  <si>
    <t>Frazier</t>
  </si>
  <si>
    <t>Aden</t>
  </si>
  <si>
    <t>Dunne</t>
  </si>
  <si>
    <t>Martha</t>
  </si>
  <si>
    <t>Fisher</t>
  </si>
  <si>
    <t>Bolin</t>
  </si>
  <si>
    <t>Javier</t>
  </si>
  <si>
    <t>Utzig-Miller</t>
  </si>
  <si>
    <t>Desira</t>
  </si>
  <si>
    <t>CALIMESA</t>
  </si>
  <si>
    <t>Yeh</t>
  </si>
  <si>
    <t>UC - Berkeley Cycling</t>
  </si>
  <si>
    <t>Pelegrin</t>
  </si>
  <si>
    <t>Blue</t>
  </si>
  <si>
    <t>Evomo</t>
  </si>
  <si>
    <t>Vought</t>
  </si>
  <si>
    <t>Allyson</t>
  </si>
  <si>
    <t>Ziegler</t>
  </si>
  <si>
    <t>Atik</t>
  </si>
  <si>
    <t>Helbock</t>
  </si>
  <si>
    <t>Hal</t>
  </si>
  <si>
    <t>CYTOMAX KHS</t>
  </si>
  <si>
    <t>Bobby</t>
  </si>
  <si>
    <t>Pizza</t>
  </si>
  <si>
    <t>Rowe</t>
  </si>
  <si>
    <t>Duvendeck</t>
  </si>
  <si>
    <t>Jeremy Adam</t>
  </si>
  <si>
    <t>UCI Track:  Momentum Cycling</t>
  </si>
  <si>
    <t>Powell</t>
  </si>
  <si>
    <t>Hilderman</t>
  </si>
  <si>
    <t>Clermont</t>
  </si>
  <si>
    <t>Garrovillas</t>
  </si>
  <si>
    <t>Cal Tech Cycling Team</t>
  </si>
  <si>
    <t>Tabeek</t>
  </si>
  <si>
    <t>Tamara</t>
  </si>
  <si>
    <t>Weideman</t>
  </si>
  <si>
    <t>Conner</t>
  </si>
  <si>
    <t>Bishop</t>
  </si>
  <si>
    <t>Decker</t>
  </si>
  <si>
    <t>Mulleary</t>
  </si>
  <si>
    <t>Club Jax</t>
  </si>
  <si>
    <t>Skelton</t>
  </si>
  <si>
    <t>Knowles</t>
  </si>
  <si>
    <t>Sweeney</t>
  </si>
  <si>
    <t>Gosse</t>
  </si>
  <si>
    <t xml:space="preserve"> LAS VEGAS</t>
  </si>
  <si>
    <t>Skarin</t>
  </si>
  <si>
    <t>Ronald</t>
  </si>
  <si>
    <t>CHATSWORTH</t>
  </si>
  <si>
    <t>Bau</t>
  </si>
  <si>
    <t>Mario</t>
  </si>
  <si>
    <t>Santos</t>
  </si>
  <si>
    <t>Bernardo</t>
  </si>
  <si>
    <t>Koesel</t>
  </si>
  <si>
    <t>Thompson</t>
  </si>
  <si>
    <t>McPherren</t>
  </si>
  <si>
    <t>Knutson</t>
  </si>
  <si>
    <t>Neben</t>
  </si>
  <si>
    <t>Amber</t>
  </si>
  <si>
    <t>Flexpoint Team</t>
  </si>
  <si>
    <t>Paz</t>
  </si>
  <si>
    <t>Fluken</t>
  </si>
  <si>
    <t>MacGregor</t>
  </si>
  <si>
    <t>Evertsen</t>
  </si>
  <si>
    <t>Mickelson</t>
  </si>
  <si>
    <t>McCuskey</t>
  </si>
  <si>
    <t>UC - Santa Barbara Cycling</t>
  </si>
  <si>
    <t>WOFFORD HEIGHTS</t>
  </si>
  <si>
    <t>Cone</t>
  </si>
  <si>
    <t>GRANADA HILLS</t>
  </si>
  <si>
    <t>Sewell</t>
  </si>
  <si>
    <t>Behrens</t>
  </si>
  <si>
    <t>Boyd</t>
  </si>
  <si>
    <t>Karen</t>
  </si>
  <si>
    <t>DeMuth</t>
  </si>
  <si>
    <t xml:space="preserve"> REDLANDS</t>
  </si>
  <si>
    <t>Houseman</t>
  </si>
  <si>
    <t>YETI / FOX Racing Factory Team</t>
  </si>
  <si>
    <t>Kindberg</t>
  </si>
  <si>
    <t>Sorenson</t>
  </si>
  <si>
    <t>Kircher</t>
  </si>
  <si>
    <t>Pretner</t>
  </si>
  <si>
    <t>Hammock</t>
  </si>
  <si>
    <t>Northridge</t>
  </si>
  <si>
    <t>FONATANA</t>
  </si>
  <si>
    <t>Kubler</t>
  </si>
  <si>
    <t>WESTLAKE VLG</t>
  </si>
  <si>
    <t>Tannenwald</t>
  </si>
  <si>
    <t>Nannette</t>
  </si>
  <si>
    <t>McKenna</t>
  </si>
  <si>
    <t>Kay</t>
  </si>
  <si>
    <t>Michellie</t>
  </si>
  <si>
    <t>Eyerman</t>
  </si>
  <si>
    <t>Fuentes-Munoz</t>
  </si>
  <si>
    <t>Devlin</t>
  </si>
  <si>
    <t>Fran</t>
  </si>
  <si>
    <t>Morissette</t>
  </si>
  <si>
    <t>LAWNDALE</t>
  </si>
  <si>
    <t>Goganian</t>
  </si>
  <si>
    <t>Aram</t>
  </si>
  <si>
    <t>Valero</t>
  </si>
  <si>
    <t>Warren</t>
  </si>
  <si>
    <t>Cody</t>
  </si>
  <si>
    <t>Hoadley</t>
  </si>
  <si>
    <t>Encino Velo Cycling Club</t>
  </si>
  <si>
    <t>Lenkeit</t>
  </si>
  <si>
    <t>Joey</t>
  </si>
  <si>
    <t>Tetreault</t>
  </si>
  <si>
    <t>O Jerry</t>
  </si>
  <si>
    <t>Nung</t>
  </si>
  <si>
    <t>Simon</t>
  </si>
  <si>
    <t>Murray</t>
  </si>
  <si>
    <t>Ian</t>
  </si>
  <si>
    <t>Triathletix</t>
  </si>
  <si>
    <t>Dana</t>
  </si>
  <si>
    <t>Moffat</t>
  </si>
  <si>
    <t>MONTROSE</t>
  </si>
  <si>
    <t>Roberts</t>
  </si>
  <si>
    <t>Keli</t>
  </si>
  <si>
    <t>Lake Washington Velo</t>
  </si>
  <si>
    <t>Greene</t>
  </si>
  <si>
    <t>N LAS VEGAS</t>
  </si>
  <si>
    <t>Shalhoob</t>
  </si>
  <si>
    <t>Tracie</t>
  </si>
  <si>
    <t>Tonello</t>
  </si>
  <si>
    <t>LOS ALAMOS</t>
  </si>
  <si>
    <t>Caro</t>
  </si>
  <si>
    <t>Wracher</t>
  </si>
  <si>
    <t>Keller</t>
  </si>
  <si>
    <t>Avila</t>
  </si>
  <si>
    <t>Childs</t>
  </si>
  <si>
    <t>Alexander</t>
  </si>
  <si>
    <t>Sammy</t>
  </si>
  <si>
    <t>Salazar</t>
  </si>
  <si>
    <t>NORTH HOLLYWOOD</t>
  </si>
  <si>
    <t>Kolb</t>
  </si>
  <si>
    <t>Sandra</t>
  </si>
  <si>
    <t>Liechty</t>
  </si>
  <si>
    <t>Neu</t>
  </si>
  <si>
    <t>Bates</t>
  </si>
  <si>
    <t>Stinzel</t>
  </si>
  <si>
    <t>Chaisawasdi</t>
  </si>
  <si>
    <t>Chary</t>
  </si>
  <si>
    <t>Gianatasio</t>
  </si>
  <si>
    <t>Geoffrey</t>
  </si>
  <si>
    <t>Justin</t>
  </si>
  <si>
    <t>Hershock</t>
  </si>
  <si>
    <t>FOOTHILL RNCH</t>
  </si>
  <si>
    <t>VanNieulande</t>
  </si>
  <si>
    <t>Derrick</t>
  </si>
  <si>
    <t>Flood</t>
  </si>
  <si>
    <t>Anna</t>
  </si>
  <si>
    <t>SC Cycling Club</t>
  </si>
  <si>
    <t>AE Sport Development</t>
  </si>
  <si>
    <t>Boussom</t>
  </si>
  <si>
    <t>Loe</t>
  </si>
  <si>
    <t>Aileen</t>
  </si>
  <si>
    <t>SLO Nexus-Arbor Home Mortgage</t>
  </si>
  <si>
    <t>Thorp</t>
  </si>
  <si>
    <t>Zach</t>
  </si>
  <si>
    <t>Kratz</t>
  </si>
  <si>
    <t>RANCHO PALOS VRD</t>
  </si>
  <si>
    <t>Natoli</t>
  </si>
  <si>
    <t>CULVER CITY</t>
  </si>
  <si>
    <t>Denegal</t>
  </si>
  <si>
    <t>Jacob</t>
  </si>
  <si>
    <t>A Mario</t>
  </si>
  <si>
    <t>NORTH HILLS</t>
  </si>
  <si>
    <t>Melinda</t>
  </si>
  <si>
    <t>Fidelus</t>
  </si>
  <si>
    <t>Andrzej</t>
  </si>
  <si>
    <t>Valdez</t>
  </si>
  <si>
    <t>Hugo</t>
  </si>
  <si>
    <t>Persell</t>
  </si>
  <si>
    <t>Dixon</t>
  </si>
  <si>
    <t>Jeremy</t>
  </si>
  <si>
    <t>Herrera</t>
  </si>
  <si>
    <t>Pancho</t>
  </si>
  <si>
    <t>Norton</t>
  </si>
  <si>
    <t>Krikorian</t>
  </si>
  <si>
    <t>Blalock</t>
  </si>
  <si>
    <t>Vado</t>
  </si>
  <si>
    <t>Roberto</t>
  </si>
  <si>
    <t>Meza</t>
  </si>
  <si>
    <t>Ruben</t>
  </si>
  <si>
    <t>Allman</t>
  </si>
  <si>
    <t>Stuart</t>
  </si>
  <si>
    <t>Kendall</t>
  </si>
  <si>
    <t>Judith</t>
  </si>
  <si>
    <t>Rojas</t>
  </si>
  <si>
    <t>Rellas</t>
  </si>
  <si>
    <t>Pearce</t>
  </si>
  <si>
    <t>Ted</t>
  </si>
  <si>
    <t>Marcoe</t>
  </si>
  <si>
    <t>Helms</t>
  </si>
  <si>
    <t>Debbie</t>
  </si>
  <si>
    <t>Ishmael</t>
  </si>
  <si>
    <t>Dussault</t>
  </si>
  <si>
    <t>Saunders</t>
  </si>
  <si>
    <t>Sauer</t>
  </si>
  <si>
    <t>Hazlitt</t>
  </si>
  <si>
    <t>Chria</t>
  </si>
  <si>
    <t>Bausch</t>
  </si>
  <si>
    <t>Camarena</t>
  </si>
  <si>
    <t>Cunningham</t>
  </si>
  <si>
    <t>Brandon</t>
  </si>
  <si>
    <t>BLUE DIAMOND</t>
  </si>
  <si>
    <t>Racker</t>
  </si>
  <si>
    <t>Jake</t>
  </si>
  <si>
    <t>CBC Racing</t>
  </si>
  <si>
    <t>Valley Athletic Club</t>
  </si>
  <si>
    <t>Trubee</t>
  </si>
  <si>
    <t>PALM DESERT</t>
  </si>
  <si>
    <t>Lundy</t>
  </si>
  <si>
    <t>Konsmo</t>
  </si>
  <si>
    <t>Marshall</t>
  </si>
  <si>
    <t>Kelly</t>
  </si>
  <si>
    <t>Goodwin</t>
  </si>
  <si>
    <t>Gabriel</t>
  </si>
  <si>
    <t>Major Motion Cycling Club</t>
  </si>
  <si>
    <t>Gentry</t>
  </si>
  <si>
    <t>Elizabeth</t>
  </si>
  <si>
    <t>Carvin</t>
  </si>
  <si>
    <t>Washburn</t>
  </si>
  <si>
    <t>PORT HUENEME</t>
  </si>
  <si>
    <t>Vargas</t>
  </si>
  <si>
    <t>Jorge</t>
  </si>
  <si>
    <t>Girard</t>
  </si>
  <si>
    <t>Verdugo</t>
  </si>
  <si>
    <t>Fish</t>
  </si>
  <si>
    <t>Barette</t>
  </si>
  <si>
    <t>McDaniel</t>
  </si>
  <si>
    <t>Steinberg</t>
  </si>
  <si>
    <t>Strait</t>
  </si>
  <si>
    <t>Jayson</t>
  </si>
  <si>
    <t>Lynette</t>
  </si>
  <si>
    <t>Winn</t>
  </si>
  <si>
    <t>Bojorquez</t>
  </si>
  <si>
    <t>Brauer</t>
  </si>
  <si>
    <t>Barrett</t>
  </si>
  <si>
    <t>Bourque</t>
  </si>
  <si>
    <t>Yvonne</t>
  </si>
  <si>
    <t>Burt</t>
  </si>
  <si>
    <t>Courtney</t>
  </si>
  <si>
    <t>San Diego Bicycle Club</t>
  </si>
  <si>
    <t>Contursi</t>
  </si>
  <si>
    <t>Corwin</t>
  </si>
  <si>
    <t>Behrends</t>
  </si>
  <si>
    <t>Landry</t>
  </si>
  <si>
    <t>BONITA</t>
  </si>
  <si>
    <t>Strickler</t>
  </si>
  <si>
    <t>Lieberman</t>
  </si>
  <si>
    <t>Malloy</t>
  </si>
  <si>
    <t>Rodney</t>
  </si>
  <si>
    <t>Pass physical therapy</t>
  </si>
  <si>
    <t>Holman</t>
  </si>
  <si>
    <t>Cassandra</t>
  </si>
  <si>
    <t>Stephenson</t>
  </si>
  <si>
    <t>Leonardo</t>
  </si>
  <si>
    <t>LAKE BALBOA</t>
  </si>
  <si>
    <t>Schremp</t>
  </si>
  <si>
    <t>Sherman</t>
  </si>
  <si>
    <t>Saraf</t>
  </si>
  <si>
    <t>Babak</t>
  </si>
  <si>
    <t>First</t>
  </si>
  <si>
    <t>Ball</t>
  </si>
  <si>
    <t>Dwight</t>
  </si>
  <si>
    <t>Edelman</t>
  </si>
  <si>
    <t>Magnanti</t>
  </si>
  <si>
    <t>Culton</t>
  </si>
  <si>
    <t>PLAYA VISTA</t>
  </si>
  <si>
    <t>Connolly</t>
  </si>
  <si>
    <t>Paull</t>
  </si>
  <si>
    <t>Bell</t>
  </si>
  <si>
    <t>Patricia</t>
  </si>
  <si>
    <t>Ladeby</t>
  </si>
  <si>
    <t>Rilling</t>
  </si>
  <si>
    <t>Team Stoller</t>
  </si>
  <si>
    <t>Stoughton</t>
  </si>
  <si>
    <t>Eleuterio</t>
  </si>
  <si>
    <t>ATASCADERO</t>
  </si>
  <si>
    <t>Valley Spokesmen</t>
  </si>
  <si>
    <t>VSRT/LifeStyleRx</t>
  </si>
  <si>
    <t>Schulze</t>
  </si>
  <si>
    <t>Wolfe</t>
  </si>
  <si>
    <t>Poston</t>
  </si>
  <si>
    <t>Erick</t>
  </si>
  <si>
    <t>FOOTHILL RANCH</t>
  </si>
  <si>
    <t>Manning</t>
  </si>
  <si>
    <t>HIGHLAND</t>
  </si>
  <si>
    <t>Vaca</t>
  </si>
  <si>
    <t>Antonio</t>
  </si>
  <si>
    <t>EL MONTE</t>
  </si>
  <si>
    <t>Butz</t>
  </si>
  <si>
    <t>Bos</t>
  </si>
  <si>
    <t>Stoehr</t>
  </si>
  <si>
    <t>Bart</t>
  </si>
  <si>
    <t>Murphy</t>
  </si>
  <si>
    <t>Hylton</t>
  </si>
  <si>
    <t>Page</t>
  </si>
  <si>
    <t>Lipson</t>
  </si>
  <si>
    <t>D Todd</t>
  </si>
  <si>
    <t>Damon</t>
  </si>
  <si>
    <t>Holick</t>
  </si>
  <si>
    <t>Clayton</t>
  </si>
  <si>
    <t>Perdew</t>
  </si>
  <si>
    <t>Laura</t>
  </si>
  <si>
    <t>Northup</t>
  </si>
  <si>
    <t>Norman</t>
  </si>
  <si>
    <t>BEAUMONT</t>
  </si>
  <si>
    <t>Azcueta</t>
  </si>
  <si>
    <t>Crescantino</t>
  </si>
  <si>
    <t>Worthington</t>
  </si>
  <si>
    <t>Herb</t>
  </si>
  <si>
    <t>LA JOLLA</t>
  </si>
  <si>
    <t>Olson</t>
  </si>
  <si>
    <t>Eileen</t>
  </si>
  <si>
    <t>Parks</t>
  </si>
  <si>
    <t>PALM SPRINGS</t>
  </si>
  <si>
    <t>Russell</t>
  </si>
  <si>
    <t>ALISO VIEJO</t>
  </si>
  <si>
    <t>Tony</t>
  </si>
  <si>
    <t>Friedman</t>
  </si>
  <si>
    <t>Quigley</t>
  </si>
  <si>
    <t>CORONADO</t>
  </si>
  <si>
    <t>LA PALMA</t>
  </si>
  <si>
    <t>Schweitzer</t>
  </si>
  <si>
    <t>Felix</t>
  </si>
  <si>
    <t>Gadaleta</t>
  </si>
  <si>
    <t>Weinstock</t>
  </si>
  <si>
    <t>Mitchell</t>
  </si>
  <si>
    <t>Escondido</t>
  </si>
  <si>
    <t>Ordaz</t>
  </si>
  <si>
    <t>ALTA LOMA</t>
  </si>
  <si>
    <t>Team CES Racing</t>
  </si>
  <si>
    <t>Brakebush</t>
  </si>
  <si>
    <t>Rickard</t>
  </si>
  <si>
    <t>Adrienne</t>
  </si>
  <si>
    <t>Gibson</t>
  </si>
  <si>
    <t>Aguilar</t>
  </si>
  <si>
    <t>MAR VISTA</t>
  </si>
  <si>
    <t>Team Zombies</t>
  </si>
  <si>
    <t>Haag</t>
  </si>
  <si>
    <t>SAN MARINO</t>
  </si>
  <si>
    <t>Easter</t>
  </si>
  <si>
    <t>Transki</t>
  </si>
  <si>
    <t>McAree</t>
  </si>
  <si>
    <t>Dominique</t>
  </si>
  <si>
    <t>Fredy II</t>
  </si>
  <si>
    <t>Andre</t>
  </si>
  <si>
    <t>FCS Cycling Club</t>
  </si>
  <si>
    <t>Owens</t>
  </si>
  <si>
    <t>Bud</t>
  </si>
  <si>
    <t>Eugenio</t>
  </si>
  <si>
    <t>Rudolfo (Rudy)</t>
  </si>
  <si>
    <t>Herring</t>
  </si>
  <si>
    <t>Topoleski</t>
  </si>
  <si>
    <t>Recine</t>
  </si>
  <si>
    <t>Carl</t>
  </si>
  <si>
    <t>Kull</t>
  </si>
  <si>
    <t>Fong</t>
  </si>
  <si>
    <t>Mason</t>
  </si>
  <si>
    <t>Pandes</t>
  </si>
  <si>
    <t>Pool</t>
  </si>
  <si>
    <t>Floyd</t>
  </si>
  <si>
    <t>Pease</t>
  </si>
  <si>
    <t>Amon</t>
  </si>
  <si>
    <t>CHERRY VALLEY</t>
  </si>
  <si>
    <t>INTENSE</t>
  </si>
  <si>
    <t>Caraballo</t>
  </si>
  <si>
    <t>Kramer</t>
  </si>
  <si>
    <t>Minasian</t>
  </si>
  <si>
    <t>Criminal Minds-Champion Systems</t>
  </si>
  <si>
    <t>Sierski</t>
  </si>
  <si>
    <t>Jennifer</t>
  </si>
  <si>
    <t>Heinrich</t>
  </si>
  <si>
    <t>Wenson</t>
  </si>
  <si>
    <t>Joan</t>
  </si>
  <si>
    <t>Onate</t>
  </si>
  <si>
    <t>Tippets</t>
  </si>
  <si>
    <t>Tickemyer</t>
  </si>
  <si>
    <t>Strickland</t>
  </si>
  <si>
    <t>Winslow</t>
  </si>
  <si>
    <t>Dauglash</t>
  </si>
  <si>
    <t>Levy</t>
  </si>
  <si>
    <t>Valdivia</t>
  </si>
  <si>
    <t>PALMDALE</t>
  </si>
  <si>
    <t>Gustafson</t>
  </si>
  <si>
    <t>Koerner</t>
  </si>
  <si>
    <t>Naviaux</t>
  </si>
  <si>
    <t>UCLA Cycling</t>
  </si>
  <si>
    <t>TEAM WATSON</t>
  </si>
  <si>
    <t>Bravo</t>
  </si>
  <si>
    <t>Juan</t>
  </si>
  <si>
    <t>BLOOMINGTON</t>
  </si>
  <si>
    <t>Banner</t>
  </si>
  <si>
    <t>LA CRESCANTA</t>
  </si>
  <si>
    <t>Woolf</t>
  </si>
  <si>
    <t>Kamppila</t>
  </si>
  <si>
    <t>Duff</t>
  </si>
  <si>
    <t>Winkelman</t>
  </si>
  <si>
    <t>Conklin</t>
  </si>
  <si>
    <t>Leberger</t>
  </si>
  <si>
    <t>Danny</t>
  </si>
  <si>
    <t>Emis</t>
  </si>
  <si>
    <t>Sutton</t>
  </si>
  <si>
    <t>Wes</t>
  </si>
  <si>
    <t>SAUGUS</t>
  </si>
  <si>
    <t>Lisa</t>
  </si>
  <si>
    <t>Canon</t>
  </si>
  <si>
    <t>Spencer</t>
  </si>
  <si>
    <t>Quinn</t>
  </si>
  <si>
    <t>Rebecca</t>
  </si>
  <si>
    <t>Millikan</t>
  </si>
  <si>
    <t>Chad</t>
  </si>
  <si>
    <t>Tate</t>
  </si>
  <si>
    <t>Walter</t>
  </si>
  <si>
    <t>ENCINTAS</t>
  </si>
  <si>
    <t>Barker</t>
  </si>
  <si>
    <t>Lemley</t>
  </si>
  <si>
    <t>Friedl</t>
  </si>
  <si>
    <t>Gillett</t>
  </si>
  <si>
    <t>Tory</t>
  </si>
  <si>
    <t>Kurohara</t>
  </si>
  <si>
    <t>Sharon</t>
  </si>
  <si>
    <t>Bartholomew</t>
  </si>
  <si>
    <t>Vegas Velo Racing Team  Inc</t>
  </si>
  <si>
    <t>FILLMORE</t>
  </si>
  <si>
    <t>Madison</t>
  </si>
  <si>
    <t>STEVENSON RANCH</t>
  </si>
  <si>
    <t>Denise</t>
  </si>
  <si>
    <t>E Scott</t>
  </si>
  <si>
    <t>ARCADIA</t>
  </si>
  <si>
    <t>Bomfim</t>
  </si>
  <si>
    <t>Rogue Element</t>
  </si>
  <si>
    <t>Peters</t>
  </si>
  <si>
    <t>Dignan</t>
  </si>
  <si>
    <t>Brashear</t>
  </si>
  <si>
    <t>PARAMOUNT</t>
  </si>
  <si>
    <t>Jimenez</t>
  </si>
  <si>
    <t>Rigoberto</t>
  </si>
  <si>
    <t>Griffin</t>
  </si>
  <si>
    <t>Gilligan</t>
  </si>
  <si>
    <t>Weickgenant</t>
  </si>
  <si>
    <t>Hatton</t>
  </si>
  <si>
    <t>HAWAIIAN GARDENS</t>
  </si>
  <si>
    <t>Wagenaar</t>
  </si>
  <si>
    <t>Seri</t>
  </si>
  <si>
    <t>O'Mara</t>
  </si>
  <si>
    <t>Johnny</t>
  </si>
  <si>
    <t>Walker</t>
  </si>
  <si>
    <t>Christian</t>
  </si>
  <si>
    <t>Stahlberg</t>
  </si>
  <si>
    <t>Raphaelian</t>
  </si>
  <si>
    <t>Tom</t>
  </si>
  <si>
    <t>Nancy</t>
  </si>
  <si>
    <t>Samuelsen</t>
  </si>
  <si>
    <t>Albrecht</t>
  </si>
  <si>
    <t>Babington</t>
  </si>
  <si>
    <t>SHADOW HILLS</t>
  </si>
  <si>
    <t>Vitela</t>
  </si>
  <si>
    <t>Rodolfo</t>
  </si>
  <si>
    <t>Wagner</t>
  </si>
  <si>
    <t>Dick</t>
  </si>
  <si>
    <t>Worth</t>
  </si>
  <si>
    <t>Guy</t>
  </si>
  <si>
    <t>King</t>
  </si>
  <si>
    <t>Trevino</t>
  </si>
  <si>
    <t>Bland</t>
  </si>
  <si>
    <t>Karla</t>
  </si>
  <si>
    <t>Black Diamond</t>
  </si>
  <si>
    <t>DePaola</t>
  </si>
  <si>
    <t>Pratt</t>
  </si>
  <si>
    <t>Katona</t>
  </si>
  <si>
    <t>Pastrana</t>
  </si>
  <si>
    <t>Delfino</t>
  </si>
  <si>
    <t>Cubillas</t>
  </si>
  <si>
    <t>Billy</t>
  </si>
  <si>
    <t>Radoff</t>
  </si>
  <si>
    <t>SHERMAN OAKS</t>
  </si>
  <si>
    <t>Lilleberg</t>
  </si>
  <si>
    <t>Woods</t>
  </si>
  <si>
    <t>Sing</t>
  </si>
  <si>
    <t>Canning</t>
  </si>
  <si>
    <t>Hartsell</t>
  </si>
  <si>
    <t>Wignall</t>
  </si>
  <si>
    <t>Godfrey</t>
  </si>
  <si>
    <t>Ladera Cyclery</t>
  </si>
  <si>
    <t>Mendigochea</t>
  </si>
  <si>
    <t>Matias</t>
  </si>
  <si>
    <t>Oh</t>
  </si>
  <si>
    <t>Ozolins</t>
  </si>
  <si>
    <t>GARDENA</t>
  </si>
  <si>
    <t>Velocity Cycling Team</t>
  </si>
  <si>
    <t>Blackman</t>
  </si>
  <si>
    <t>Yohn</t>
  </si>
  <si>
    <t>Ryan</t>
  </si>
  <si>
    <t>Aldridge</t>
  </si>
  <si>
    <t>McCray</t>
  </si>
  <si>
    <t>Amelburu</t>
  </si>
  <si>
    <t>Louie</t>
  </si>
  <si>
    <t>Cote</t>
  </si>
  <si>
    <t>Wootton</t>
  </si>
  <si>
    <t>Ruiz</t>
  </si>
  <si>
    <t>Roman</t>
  </si>
  <si>
    <t>Cornell</t>
  </si>
  <si>
    <t>Morton</t>
  </si>
  <si>
    <t>CARDIFF BY THE SEA</t>
  </si>
  <si>
    <t>Meyer</t>
  </si>
  <si>
    <t>Vandermolen</t>
  </si>
  <si>
    <t>Lowe</t>
  </si>
  <si>
    <t>DIAMOND BAR</t>
  </si>
  <si>
    <t>Edgar</t>
  </si>
  <si>
    <t>SOLVANG</t>
  </si>
  <si>
    <t>Fournell</t>
  </si>
  <si>
    <t>Park</t>
  </si>
  <si>
    <t>WEST HILLS</t>
  </si>
  <si>
    <t>Jacobson</t>
  </si>
  <si>
    <t>MONTECITO</t>
  </si>
  <si>
    <t>Parker</t>
  </si>
  <si>
    <t>ALHAMBRA</t>
  </si>
  <si>
    <t>Wong</t>
  </si>
  <si>
    <t>Dorothy</t>
  </si>
  <si>
    <t>G S Adams Avenue</t>
  </si>
  <si>
    <t>Jacome</t>
  </si>
  <si>
    <t>Freeman</t>
  </si>
  <si>
    <t>Imbior</t>
  </si>
  <si>
    <t>Theodor</t>
  </si>
  <si>
    <t>Slomsky</t>
  </si>
  <si>
    <t>Neal</t>
  </si>
  <si>
    <t>Fernandez</t>
  </si>
  <si>
    <t>Sergio</t>
  </si>
  <si>
    <t>Willcox</t>
  </si>
  <si>
    <t>Taylor</t>
  </si>
  <si>
    <t>Disbrow</t>
  </si>
  <si>
    <t>Rosales</t>
  </si>
  <si>
    <t>Huber</t>
  </si>
  <si>
    <t>Leonard</t>
  </si>
  <si>
    <t>Hammer</t>
  </si>
  <si>
    <t>Coats</t>
  </si>
  <si>
    <t>Sandoval</t>
  </si>
  <si>
    <t>Savitt</t>
  </si>
  <si>
    <t>Dabney</t>
  </si>
  <si>
    <t>Downing</t>
  </si>
  <si>
    <t>Sarah</t>
  </si>
  <si>
    <t>Ouch Sports Medical</t>
  </si>
  <si>
    <t>OUCH Pro Cycling</t>
  </si>
  <si>
    <t>Sixtufit.com</t>
  </si>
  <si>
    <t>Binatena</t>
  </si>
  <si>
    <t>Barrena</t>
  </si>
  <si>
    <t>Leece</t>
  </si>
  <si>
    <t>Maxie</t>
  </si>
  <si>
    <t>Anvil Delta Cases Cycling</t>
  </si>
  <si>
    <t>Imbesi</t>
  </si>
  <si>
    <t>Cape Atlantic Racing/Team Beacon</t>
  </si>
  <si>
    <t>Ledford</t>
  </si>
  <si>
    <t>Lowery</t>
  </si>
  <si>
    <t>Sanchez</t>
  </si>
  <si>
    <t>Ernest</t>
  </si>
  <si>
    <t>Mathes</t>
  </si>
  <si>
    <t>McCall</t>
  </si>
  <si>
    <t>Medinilla</t>
  </si>
  <si>
    <t>Gregg</t>
  </si>
  <si>
    <t>Higgins</t>
  </si>
  <si>
    <t>SHELL BEACH</t>
  </si>
  <si>
    <t>Kruse</t>
  </si>
  <si>
    <t>DEL MAR</t>
  </si>
  <si>
    <t>Buchanan</t>
  </si>
  <si>
    <t>RCHO STA MARG</t>
  </si>
  <si>
    <t>Ristorcelli</t>
  </si>
  <si>
    <t>Cervantes</t>
  </si>
  <si>
    <t>Hess  D.C.</t>
  </si>
  <si>
    <t>Shiring</t>
  </si>
  <si>
    <t>Canari</t>
  </si>
  <si>
    <t>Kaplan</t>
  </si>
  <si>
    <t>Julie</t>
  </si>
  <si>
    <t>Hipwell</t>
  </si>
  <si>
    <t>Szkalak</t>
  </si>
  <si>
    <t>Kalman</t>
  </si>
  <si>
    <t>CAPISTRANO BEACH</t>
  </si>
  <si>
    <t>Barrilleaux</t>
  </si>
  <si>
    <t>Nestor</t>
  </si>
  <si>
    <t>NORWALK</t>
  </si>
  <si>
    <t>Keire</t>
  </si>
  <si>
    <t>Novitch</t>
  </si>
  <si>
    <t>Pshsnychniak</t>
  </si>
  <si>
    <t>Clinger</t>
  </si>
  <si>
    <t>Osborne</t>
  </si>
  <si>
    <t>Behshid</t>
  </si>
  <si>
    <t>Farshid</t>
  </si>
  <si>
    <t>LA CANADA</t>
  </si>
  <si>
    <t>Cycling on Chung King</t>
  </si>
  <si>
    <t>LOMA LINDA</t>
  </si>
  <si>
    <t>Smyth</t>
  </si>
  <si>
    <t>Ketterer</t>
  </si>
  <si>
    <t>Keith</t>
  </si>
  <si>
    <t>Buck</t>
  </si>
  <si>
    <t>Sue</t>
  </si>
  <si>
    <t>Baker</t>
  </si>
  <si>
    <t>Arnie</t>
  </si>
  <si>
    <t>Durand</t>
  </si>
  <si>
    <t>Deborah</t>
  </si>
  <si>
    <t>Cottrell</t>
  </si>
  <si>
    <t>MONTCLAIR</t>
  </si>
  <si>
    <t>Ogden One Cycling Club</t>
  </si>
  <si>
    <t>Ogden One</t>
  </si>
  <si>
    <t>O'Dell</t>
  </si>
  <si>
    <t>Cruz</t>
  </si>
  <si>
    <t>Trainer</t>
  </si>
  <si>
    <t>Pedro</t>
  </si>
  <si>
    <t>SOMIS</t>
  </si>
  <si>
    <t>Daggs</t>
  </si>
  <si>
    <t>Jensen</t>
  </si>
  <si>
    <t>D</t>
  </si>
  <si>
    <t>Hager</t>
  </si>
  <si>
    <t>Barnes</t>
  </si>
  <si>
    <t>Mills</t>
  </si>
  <si>
    <t>Kubinski</t>
  </si>
  <si>
    <t>Rieber</t>
  </si>
  <si>
    <t>WEST HOLLYWOOD</t>
  </si>
  <si>
    <t>LAMBDA CYCLING FOUNDATION</t>
  </si>
  <si>
    <t>Weiner</t>
  </si>
  <si>
    <t>Prechtl</t>
  </si>
  <si>
    <t>Ostrow</t>
  </si>
  <si>
    <t>Banning</t>
  </si>
  <si>
    <t>Higher Cadence/Bannings Bikes</t>
  </si>
  <si>
    <t>Morgan</t>
  </si>
  <si>
    <t>Cindy</t>
  </si>
  <si>
    <t>Keck</t>
  </si>
  <si>
    <t>Merritt</t>
  </si>
  <si>
    <t>LA MIRADA</t>
  </si>
  <si>
    <t>Ephraim</t>
  </si>
  <si>
    <t>Carr</t>
  </si>
  <si>
    <t>Dodson</t>
  </si>
  <si>
    <t>MARINA DEL RAY</t>
  </si>
  <si>
    <t>Shupper</t>
  </si>
  <si>
    <t>Horowitz</t>
  </si>
  <si>
    <t>Josh</t>
  </si>
  <si>
    <t>Liquid Fitness/1031market.com</t>
  </si>
  <si>
    <t>Askey</t>
  </si>
  <si>
    <t>Darrell</t>
  </si>
  <si>
    <t>Stellenwerf</t>
  </si>
  <si>
    <t>Susie</t>
  </si>
  <si>
    <t>Widle</t>
  </si>
  <si>
    <t>Zimmerman</t>
  </si>
  <si>
    <t>Wilson</t>
  </si>
  <si>
    <t>Marvin</t>
  </si>
  <si>
    <t>Sponholz</t>
  </si>
  <si>
    <t>Kimberlin</t>
  </si>
  <si>
    <t>Marek</t>
  </si>
  <si>
    <t>McIlwain</t>
  </si>
  <si>
    <t>Kelvin</t>
  </si>
  <si>
    <t>Florit</t>
  </si>
  <si>
    <t>Jimena</t>
  </si>
  <si>
    <t>Sutherland</t>
  </si>
  <si>
    <t>Eusantos</t>
  </si>
  <si>
    <t>Mira Mesa Cycling Club</t>
  </si>
  <si>
    <t>Yingling</t>
  </si>
  <si>
    <t>Olin</t>
  </si>
  <si>
    <t>Tingley</t>
  </si>
  <si>
    <t>N Lynn</t>
  </si>
  <si>
    <t>Moralee</t>
  </si>
  <si>
    <t>George (Ray)</t>
  </si>
  <si>
    <t>Joel</t>
  </si>
  <si>
    <t>Bostwick</t>
  </si>
  <si>
    <t>H</t>
  </si>
  <si>
    <t>Nieman</t>
  </si>
  <si>
    <t>RESEDA</t>
  </si>
  <si>
    <t>Becker</t>
  </si>
  <si>
    <t>Team Pro Cyclery</t>
  </si>
  <si>
    <t>Sternlicht</t>
  </si>
  <si>
    <t>Schultz</t>
  </si>
  <si>
    <t>Duck</t>
  </si>
  <si>
    <t>Sydney</t>
  </si>
  <si>
    <t>Gillespie</t>
  </si>
  <si>
    <t>Zahn</t>
  </si>
  <si>
    <t>US Paralympic</t>
  </si>
  <si>
    <t>Ward</t>
  </si>
  <si>
    <t>Munson</t>
  </si>
  <si>
    <t>Team Planet X Tyros</t>
  </si>
  <si>
    <t>Team Planet X Masters</t>
  </si>
  <si>
    <t>Schnepf</t>
  </si>
  <si>
    <t>Linda</t>
  </si>
  <si>
    <t>Moreno</t>
  </si>
  <si>
    <t>Ray</t>
  </si>
  <si>
    <t>HESPERIA</t>
  </si>
  <si>
    <t>Saville</t>
  </si>
  <si>
    <t>Theodore</t>
  </si>
  <si>
    <t>Delia</t>
  </si>
  <si>
    <t>Nicholas</t>
  </si>
  <si>
    <t>RANCHO CUAMONGA</t>
  </si>
  <si>
    <t>Plummer</t>
  </si>
  <si>
    <t>Dan</t>
  </si>
  <si>
    <t>Wehrly</t>
  </si>
  <si>
    <t>Ndlela</t>
  </si>
  <si>
    <t>Andy</t>
  </si>
  <si>
    <t>MENTONE</t>
  </si>
  <si>
    <t>Ross</t>
  </si>
  <si>
    <t>Sonia</t>
  </si>
  <si>
    <t>Kalyra/Bella Nova Master Women's Team</t>
  </si>
  <si>
    <t>Basile</t>
  </si>
  <si>
    <t>Hutner</t>
  </si>
  <si>
    <t>Amy</t>
  </si>
  <si>
    <t>Monroe</t>
  </si>
  <si>
    <t>Darrin</t>
  </si>
  <si>
    <t>Stark</t>
  </si>
  <si>
    <t>Ruda</t>
  </si>
  <si>
    <t>WOODLAND HLS</t>
  </si>
  <si>
    <t>Richburg</t>
  </si>
  <si>
    <t>Twinem-Jones</t>
  </si>
  <si>
    <t>Kathleen</t>
  </si>
  <si>
    <t>Probst</t>
  </si>
  <si>
    <t>Sanmartini</t>
  </si>
  <si>
    <t>Ramirez</t>
  </si>
  <si>
    <t>VAN NUYS</t>
  </si>
  <si>
    <t>Newman</t>
  </si>
  <si>
    <t>Dagostino</t>
  </si>
  <si>
    <t>Roberson</t>
  </si>
  <si>
    <t>Lotts</t>
  </si>
  <si>
    <t>Pacific</t>
  </si>
  <si>
    <t>Oscar</t>
  </si>
  <si>
    <t>Tailwind Cyclists</t>
  </si>
  <si>
    <t>UC Santa Barbara Cycling-USCF</t>
  </si>
  <si>
    <t>Cushionbury</t>
  </si>
  <si>
    <t>Bierman</t>
  </si>
  <si>
    <t>Longhi</t>
  </si>
  <si>
    <t>Piero</t>
  </si>
  <si>
    <t>Anderson</t>
  </si>
  <si>
    <t>Baldwin</t>
  </si>
  <si>
    <t>Glenn</t>
  </si>
  <si>
    <t>CAMBRIA</t>
  </si>
  <si>
    <t>Bergen</t>
  </si>
  <si>
    <t>SPRING VALLEY</t>
  </si>
  <si>
    <t>Sheri</t>
  </si>
  <si>
    <t>Florides</t>
  </si>
  <si>
    <t>HAWTHORNE</t>
  </si>
  <si>
    <t>Forte</t>
  </si>
  <si>
    <t>Domenick</t>
  </si>
  <si>
    <t>MONROVIA</t>
  </si>
  <si>
    <t>Ginkel</t>
  </si>
  <si>
    <t>Erich</t>
  </si>
  <si>
    <t>Grossman</t>
  </si>
  <si>
    <t>Haase</t>
  </si>
  <si>
    <t>CHULA VISTA</t>
  </si>
  <si>
    <t>TEMPLE CITY</t>
  </si>
  <si>
    <t>Aldama</t>
  </si>
  <si>
    <t>Dionisio</t>
  </si>
  <si>
    <t>Salazar Construction</t>
  </si>
  <si>
    <t>Eaton</t>
  </si>
  <si>
    <t>Linn</t>
  </si>
  <si>
    <t>Southern Sierra Cyclists</t>
  </si>
  <si>
    <t>Hersey</t>
  </si>
  <si>
    <t>Clifford</t>
  </si>
  <si>
    <t>DeVoss</t>
  </si>
  <si>
    <t>Fried</t>
  </si>
  <si>
    <t>Eddiebcycling.com</t>
  </si>
  <si>
    <t>Biggs</t>
  </si>
  <si>
    <t>Cross</t>
  </si>
  <si>
    <t>Kirk</t>
  </si>
  <si>
    <t>Quick</t>
  </si>
  <si>
    <t>Shibata</t>
  </si>
  <si>
    <t>Berres</t>
  </si>
  <si>
    <t>SN BERNRDNO</t>
  </si>
  <si>
    <t>Reeves</t>
  </si>
  <si>
    <t>Central Valley Cycling</t>
  </si>
  <si>
    <t>Antonelli</t>
  </si>
  <si>
    <t>FFKR Architects/SportsBaseOnline.com</t>
  </si>
  <si>
    <t>Cismowski</t>
  </si>
  <si>
    <t>Felder</t>
  </si>
  <si>
    <t>Raul</t>
  </si>
  <si>
    <t>ROSEMEAD</t>
  </si>
  <si>
    <t>Carpenter</t>
  </si>
  <si>
    <t>LAKESIDE</t>
  </si>
  <si>
    <t>Nist</t>
  </si>
  <si>
    <t>Johnson</t>
  </si>
  <si>
    <t>Toman</t>
  </si>
  <si>
    <t>Shorts</t>
  </si>
  <si>
    <t>Ricky</t>
  </si>
  <si>
    <t>Rondash</t>
  </si>
  <si>
    <t>NOW-MS SOCIETY</t>
  </si>
  <si>
    <t>Harold</t>
  </si>
  <si>
    <t>Lamprecht</t>
  </si>
  <si>
    <t>Jolley</t>
  </si>
  <si>
    <t>Bike Barn Racing Team</t>
  </si>
  <si>
    <t>Turner</t>
  </si>
  <si>
    <t>UC - San Diego Cycling</t>
  </si>
  <si>
    <t>Stern</t>
  </si>
  <si>
    <t>Nelms</t>
  </si>
  <si>
    <t>Slover</t>
  </si>
  <si>
    <t>Figueroa Farms-Redline</t>
  </si>
  <si>
    <t>R Bryan</t>
  </si>
  <si>
    <t>Reynoldo</t>
  </si>
  <si>
    <t>Umland</t>
  </si>
  <si>
    <t>Dolly</t>
  </si>
  <si>
    <t>Ginter</t>
  </si>
  <si>
    <t>ALTADEANA</t>
  </si>
  <si>
    <t>California Giant/Village Peddler</t>
  </si>
  <si>
    <t>California Giant Berry Farms/Specialized</t>
  </si>
  <si>
    <t>Cal Poly Wheelmen Cycling Club</t>
  </si>
  <si>
    <t>Reth</t>
  </si>
  <si>
    <t>Youngs Training Group</t>
  </si>
  <si>
    <t>Dahlgren</t>
  </si>
  <si>
    <t>Golding</t>
  </si>
  <si>
    <t>Soto</t>
  </si>
  <si>
    <t>Carlos</t>
  </si>
  <si>
    <t>Speck</t>
  </si>
  <si>
    <t>Donny</t>
  </si>
  <si>
    <t>Stesney</t>
  </si>
  <si>
    <t>ENCINO</t>
  </si>
  <si>
    <t>Felde</t>
  </si>
  <si>
    <t>Dominic</t>
  </si>
  <si>
    <t>Ragus</t>
  </si>
  <si>
    <t>Tran</t>
  </si>
  <si>
    <t>Cesar</t>
  </si>
  <si>
    <t>Franz</t>
  </si>
  <si>
    <t>Pellkofer</t>
  </si>
  <si>
    <t>Kleba</t>
  </si>
  <si>
    <t>Weber</t>
  </si>
  <si>
    <t>Karl</t>
  </si>
  <si>
    <t>Clare</t>
  </si>
  <si>
    <t>Watring</t>
  </si>
  <si>
    <t>Cosh</t>
  </si>
  <si>
    <t>GLENDALE</t>
  </si>
  <si>
    <t>Shade</t>
  </si>
  <si>
    <t>POWAY</t>
  </si>
  <si>
    <t>Victor</t>
  </si>
  <si>
    <t>Welsh</t>
  </si>
  <si>
    <t>Darrington</t>
  </si>
  <si>
    <t>Fetzer</t>
  </si>
  <si>
    <t>Coxworth</t>
  </si>
  <si>
    <t>Randall</t>
  </si>
  <si>
    <t>Feigenbaum</t>
  </si>
  <si>
    <t>Barnett</t>
  </si>
  <si>
    <t>Besco</t>
  </si>
  <si>
    <t>LOS OSOS</t>
  </si>
  <si>
    <t>SLO Nexus Cycling Club</t>
  </si>
  <si>
    <t>Team Whistler</t>
  </si>
  <si>
    <t>Coburn</t>
  </si>
  <si>
    <t>Westerfield</t>
  </si>
  <si>
    <t>Sloma</t>
  </si>
  <si>
    <t>SANTA ANA</t>
  </si>
  <si>
    <t>Emery</t>
  </si>
  <si>
    <t>LAGUNA HILLS</t>
  </si>
  <si>
    <t>Alta Alpina Cycling Club</t>
  </si>
  <si>
    <t>Davidson</t>
  </si>
  <si>
    <t>Riveron Jr.</t>
  </si>
  <si>
    <t>Faustino</t>
  </si>
  <si>
    <t>Ziadie</t>
  </si>
  <si>
    <t>Heston</t>
  </si>
  <si>
    <t>Fisk</t>
  </si>
  <si>
    <t>Shaw</t>
  </si>
  <si>
    <t>Shimahara</t>
  </si>
  <si>
    <t>TGI/Hazards Cycling Team</t>
  </si>
  <si>
    <t>Simpson</t>
  </si>
  <si>
    <t>Matthew</t>
  </si>
  <si>
    <t>Quick Release</t>
  </si>
  <si>
    <t>Sison</t>
  </si>
  <si>
    <t>Velosport Racing</t>
  </si>
  <si>
    <t>Skellenger</t>
  </si>
  <si>
    <t>Smith</t>
  </si>
  <si>
    <t>SOLANA BEACH</t>
  </si>
  <si>
    <t>Guinness Cycling Team</t>
  </si>
  <si>
    <t>MONTEREY PARK</t>
  </si>
  <si>
    <t>Smull</t>
  </si>
  <si>
    <t>Sowins</t>
  </si>
  <si>
    <t>Springer</t>
  </si>
  <si>
    <t>Sproul</t>
  </si>
  <si>
    <t>Starr</t>
  </si>
  <si>
    <t>SANTA MARIA</t>
  </si>
  <si>
    <t>Team Tailwinds</t>
  </si>
  <si>
    <t>Rubcic</t>
  </si>
  <si>
    <t>HEMET</t>
  </si>
  <si>
    <t>Payne</t>
  </si>
  <si>
    <t>Cary Colt</t>
  </si>
  <si>
    <t>McVay</t>
  </si>
  <si>
    <t>Darrick</t>
  </si>
  <si>
    <t>RIALTO</t>
  </si>
  <si>
    <t>Monnier</t>
  </si>
  <si>
    <t>Edward</t>
  </si>
  <si>
    <t>Leon</t>
  </si>
  <si>
    <t>Eugene</t>
  </si>
  <si>
    <t>Richardson</t>
  </si>
  <si>
    <t>Weindling</t>
  </si>
  <si>
    <t>Young</t>
  </si>
  <si>
    <t>Scales</t>
  </si>
  <si>
    <t>Don</t>
  </si>
  <si>
    <t>SEAL BEACH</t>
  </si>
  <si>
    <t>Long Beach Elite</t>
  </si>
  <si>
    <t>Hecker</t>
  </si>
  <si>
    <t>Riechel</t>
  </si>
  <si>
    <t>Tim</t>
  </si>
  <si>
    <t>Dominguez</t>
  </si>
  <si>
    <t>Barbagiovanni</t>
  </si>
  <si>
    <t>Rino</t>
  </si>
  <si>
    <t>Hutcherson</t>
  </si>
  <si>
    <t>Orlando</t>
  </si>
  <si>
    <t>INGLEWOOD</t>
  </si>
  <si>
    <t>Unity Sports/DT Bicycles</t>
  </si>
  <si>
    <t>Eldridge</t>
  </si>
  <si>
    <t>LOMPOC</t>
  </si>
  <si>
    <t>Inzenhofer</t>
  </si>
  <si>
    <t>Dieter</t>
  </si>
  <si>
    <t>WESTMINSTER</t>
  </si>
  <si>
    <t>Kennedy</t>
  </si>
  <si>
    <t>Stein</t>
  </si>
  <si>
    <t>Bleth</t>
  </si>
  <si>
    <t>Kim</t>
  </si>
  <si>
    <t>Stroud</t>
  </si>
  <si>
    <t>Roy</t>
  </si>
  <si>
    <t>TRABUCO CYN</t>
  </si>
  <si>
    <t>Langstaff</t>
  </si>
  <si>
    <t>VILLA PARK</t>
  </si>
  <si>
    <t>Mazziotta</t>
  </si>
  <si>
    <t>Vincent</t>
  </si>
  <si>
    <t>Tragarz</t>
  </si>
  <si>
    <t>ESCONDIDO</t>
  </si>
  <si>
    <t>Weyman</t>
  </si>
  <si>
    <t>VENICE</t>
  </si>
  <si>
    <t>Sakonnet Technology</t>
  </si>
  <si>
    <t>Kerr</t>
  </si>
  <si>
    <t>Castino</t>
  </si>
  <si>
    <t>Helgeson</t>
  </si>
  <si>
    <t>Waylon</t>
  </si>
  <si>
    <t>Duncan</t>
  </si>
  <si>
    <t>Klysz</t>
  </si>
  <si>
    <t>Bernede</t>
  </si>
  <si>
    <t>S PASADENA</t>
  </si>
  <si>
    <t>Burton</t>
  </si>
  <si>
    <t>Blair</t>
  </si>
  <si>
    <t>Boeke</t>
  </si>
  <si>
    <t>Sarate</t>
  </si>
  <si>
    <t>CLAREMONT</t>
  </si>
  <si>
    <t>Comana</t>
  </si>
  <si>
    <t>U Vittorio</t>
  </si>
  <si>
    <t>LA MESA</t>
  </si>
  <si>
    <t>Long</t>
  </si>
  <si>
    <t>Fennell</t>
  </si>
  <si>
    <t>Specialized/Long Beach Elite</t>
  </si>
  <si>
    <t>Manuel</t>
  </si>
  <si>
    <t>ONTARIO</t>
  </si>
  <si>
    <t>Everett</t>
  </si>
  <si>
    <t>Moustirats</t>
  </si>
  <si>
    <t>Jean Francois</t>
  </si>
  <si>
    <t>ARROYO GRANDE</t>
  </si>
  <si>
    <t>Lerner</t>
  </si>
  <si>
    <t>California  Giant Cycling</t>
  </si>
  <si>
    <t>Nakae</t>
  </si>
  <si>
    <t>Flores</t>
  </si>
  <si>
    <t>Julio</t>
  </si>
  <si>
    <t>Yonemori</t>
  </si>
  <si>
    <t>Dean</t>
  </si>
  <si>
    <t>Spring Mountain Cycling Club</t>
  </si>
  <si>
    <t>Correa</t>
  </si>
  <si>
    <t>Gilbert</t>
  </si>
  <si>
    <t>Pego</t>
  </si>
  <si>
    <t>Vandenberg</t>
  </si>
  <si>
    <t>LAKEWOOD</t>
  </si>
  <si>
    <t>Bello</t>
  </si>
  <si>
    <t>Quesnell</t>
  </si>
  <si>
    <t>Aaron</t>
  </si>
  <si>
    <t>Heiss</t>
  </si>
  <si>
    <t>Jak</t>
  </si>
  <si>
    <t>Patrick</t>
  </si>
  <si>
    <t>Rocque</t>
  </si>
  <si>
    <t>Valentine</t>
  </si>
  <si>
    <t>America's Cycling Team</t>
  </si>
  <si>
    <t>Hilbrecht</t>
  </si>
  <si>
    <t>Gonzalez</t>
  </si>
  <si>
    <t>Childre</t>
  </si>
  <si>
    <t>Willett</t>
  </si>
  <si>
    <t>Kraig</t>
  </si>
  <si>
    <t>FALLBROOK</t>
  </si>
  <si>
    <t>Benko</t>
  </si>
  <si>
    <t>Foley</t>
  </si>
  <si>
    <t>Yap</t>
  </si>
  <si>
    <t>Marc</t>
  </si>
  <si>
    <t>Logan Race Club</t>
  </si>
  <si>
    <t>Sienna Dev't - Goble Knee Clinic</t>
  </si>
  <si>
    <t>Garrett</t>
  </si>
  <si>
    <t>DeVore</t>
  </si>
  <si>
    <t>Fortune</t>
  </si>
  <si>
    <t>Clif Bar/Labor/Steak Knives</t>
  </si>
  <si>
    <t>McMahon</t>
  </si>
  <si>
    <t>Quintero</t>
  </si>
  <si>
    <t>Nicette</t>
  </si>
  <si>
    <t>MARINA DEL REY</t>
  </si>
  <si>
    <t>8th Wonder Cycling</t>
  </si>
  <si>
    <t>Team Helen's</t>
  </si>
  <si>
    <t>Meeker</t>
  </si>
  <si>
    <t>CORONA DEL MAR</t>
  </si>
  <si>
    <t>AMD-Discovery Channel Cycling</t>
  </si>
  <si>
    <t>AMD-Discovery Channel Masters</t>
  </si>
  <si>
    <t>Menown</t>
  </si>
  <si>
    <t>Mera</t>
  </si>
  <si>
    <t>S Steve</t>
  </si>
  <si>
    <t>Citrus Valley Velo</t>
  </si>
  <si>
    <t>HealthNet Maxxis-Citrus Valley Velo</t>
  </si>
  <si>
    <t>Hartley</t>
  </si>
  <si>
    <t>NORCO</t>
  </si>
  <si>
    <t>Hoffenberg</t>
  </si>
  <si>
    <t>Kluth</t>
  </si>
  <si>
    <t>Redline Racing Ltd</t>
  </si>
  <si>
    <t>Bondi Racing Ltd</t>
  </si>
  <si>
    <t>Knox</t>
  </si>
  <si>
    <t>Douglas</t>
  </si>
  <si>
    <t>Time Factory Team</t>
  </si>
  <si>
    <t>Law</t>
  </si>
  <si>
    <t>Cleaveran</t>
  </si>
  <si>
    <t>Lightning Velo</t>
  </si>
  <si>
    <t>Luna</t>
  </si>
  <si>
    <t>O'Reilly</t>
  </si>
  <si>
    <t>Rory</t>
  </si>
  <si>
    <t>Paganini</t>
  </si>
  <si>
    <t>Pasqualetto</t>
  </si>
  <si>
    <t>BUENA PARK</t>
  </si>
  <si>
    <t>Radford</t>
  </si>
  <si>
    <t>Kyle</t>
  </si>
  <si>
    <t>ORCUTT</t>
  </si>
  <si>
    <t>Cutters</t>
  </si>
  <si>
    <t>Cutters Racing Team</t>
  </si>
  <si>
    <t>Reyes</t>
  </si>
  <si>
    <t>Ismael</t>
  </si>
  <si>
    <t>Liberty Cycle</t>
  </si>
  <si>
    <t>Rodriguez</t>
  </si>
  <si>
    <t>Sato</t>
  </si>
  <si>
    <t>SAN PEDRO</t>
  </si>
  <si>
    <t>Shields</t>
  </si>
  <si>
    <t>Spangler</t>
  </si>
  <si>
    <t>Stitzel</t>
  </si>
  <si>
    <t>Wanta</t>
  </si>
  <si>
    <t>Allan</t>
  </si>
  <si>
    <t>Hill</t>
  </si>
  <si>
    <t>Von Kurt</t>
  </si>
  <si>
    <t>Foresta</t>
  </si>
  <si>
    <t>Seckler</t>
  </si>
  <si>
    <t>Collins</t>
  </si>
  <si>
    <t>Alex</t>
  </si>
  <si>
    <t>ANAHEIM</t>
  </si>
  <si>
    <t>Dietrich</t>
  </si>
  <si>
    <t>Calle</t>
  </si>
  <si>
    <t>Century Road Club Association</t>
  </si>
  <si>
    <t>Motamed</t>
  </si>
  <si>
    <t>Mani</t>
  </si>
  <si>
    <t>Onkels</t>
  </si>
  <si>
    <t>Husband</t>
  </si>
  <si>
    <t>W HOLLYWOOD</t>
  </si>
  <si>
    <t>Underwood</t>
  </si>
  <si>
    <t>Giramonti</t>
  </si>
  <si>
    <t>HOLLYWOOD</t>
  </si>
  <si>
    <t>Nadeau</t>
  </si>
  <si>
    <t>Kenny</t>
  </si>
  <si>
    <t>Gordon</t>
  </si>
  <si>
    <t>Kloss</t>
  </si>
  <si>
    <t>Wulbert</t>
  </si>
  <si>
    <t>CARDIFF</t>
  </si>
  <si>
    <t>Haluza</t>
  </si>
  <si>
    <t>Barney</t>
  </si>
  <si>
    <t>Ayres</t>
  </si>
  <si>
    <t>Luedtke</t>
  </si>
  <si>
    <t>Dale</t>
  </si>
  <si>
    <t>Tracy</t>
  </si>
  <si>
    <t>Knudsen</t>
  </si>
  <si>
    <t>Henry</t>
  </si>
  <si>
    <t>Prideaux</t>
  </si>
  <si>
    <t>CRESTLINE</t>
  </si>
  <si>
    <t>Resendez</t>
  </si>
  <si>
    <t>Luis</t>
  </si>
  <si>
    <t>WEST COVINA</t>
  </si>
  <si>
    <t>BURBANK</t>
  </si>
  <si>
    <t>Reed</t>
  </si>
  <si>
    <t>Blake</t>
  </si>
  <si>
    <t>GROVER BEACH</t>
  </si>
  <si>
    <t>Jennie</t>
  </si>
  <si>
    <t>UCI Track: Momentum Cycling</t>
  </si>
  <si>
    <t>Reid</t>
  </si>
  <si>
    <t>Randy</t>
  </si>
  <si>
    <t>Reynolds</t>
  </si>
  <si>
    <t>Central Coast Velo</t>
  </si>
  <si>
    <t>Ritchie</t>
  </si>
  <si>
    <t>Robbins</t>
  </si>
  <si>
    <t>James</t>
  </si>
  <si>
    <t>Rock</t>
  </si>
  <si>
    <t>Rodgers</t>
  </si>
  <si>
    <t>Roesch</t>
  </si>
  <si>
    <t>Rogers</t>
  </si>
  <si>
    <t>Dara</t>
  </si>
  <si>
    <t>Thurlow</t>
  </si>
  <si>
    <t>Rosenkrantz</t>
  </si>
  <si>
    <t>Wayne</t>
  </si>
  <si>
    <t>TRABUCO CANYON</t>
  </si>
  <si>
    <t>Roth</t>
  </si>
  <si>
    <t>Cheryl</t>
  </si>
  <si>
    <t>Ruckle</t>
  </si>
  <si>
    <t>Carol</t>
  </si>
  <si>
    <t>Jelly Belly</t>
  </si>
  <si>
    <t>Savage</t>
  </si>
  <si>
    <t>Schaffner</t>
  </si>
  <si>
    <t>Schilling</t>
  </si>
  <si>
    <t>Peninsula Velo Cycling Club</t>
  </si>
  <si>
    <t>Mannino</t>
  </si>
  <si>
    <t>R5</t>
  </si>
  <si>
    <t>Schuster</t>
  </si>
  <si>
    <t>Pamela</t>
  </si>
  <si>
    <t>Seamount</t>
  </si>
  <si>
    <t>RANCHO PALOS VERDES</t>
  </si>
  <si>
    <t>Seivert</t>
  </si>
  <si>
    <t>Shannon</t>
  </si>
  <si>
    <t>RANCHO SANTA FE</t>
  </si>
  <si>
    <t>Sun Coast Velo</t>
  </si>
  <si>
    <t>UC Cyclery/JW Flooring</t>
  </si>
  <si>
    <t>Hensler</t>
  </si>
  <si>
    <t>Herbert</t>
  </si>
  <si>
    <t>Geoff</t>
  </si>
  <si>
    <t>Hermon</t>
  </si>
  <si>
    <t>Derek</t>
  </si>
  <si>
    <t>BIG BEAR LAKE</t>
  </si>
  <si>
    <t>Bear Valley Bikes</t>
  </si>
  <si>
    <t>Hernandez</t>
  </si>
  <si>
    <t>N HOLLYWOOD</t>
  </si>
  <si>
    <t>Bicycle Johns Serious Cycling</t>
  </si>
  <si>
    <t>Hess</t>
  </si>
  <si>
    <t>MANHATTAN BEACH</t>
  </si>
  <si>
    <t>Prostrate Cancer Survivor Project</t>
  </si>
  <si>
    <t>Hinds</t>
  </si>
  <si>
    <t>TEMECULA</t>
  </si>
  <si>
    <t>Hines</t>
  </si>
  <si>
    <t>Stetina</t>
  </si>
  <si>
    <t>Stevenson</t>
  </si>
  <si>
    <t>Stinton</t>
  </si>
  <si>
    <t>Butch</t>
  </si>
  <si>
    <t>Stumpf</t>
  </si>
  <si>
    <t>Sullivan</t>
  </si>
  <si>
    <t>Summers</t>
  </si>
  <si>
    <t>Garry</t>
  </si>
  <si>
    <t>SOUTH PASADENA</t>
  </si>
  <si>
    <t>Swanson</t>
  </si>
  <si>
    <t>Rick</t>
  </si>
  <si>
    <t>CORONA</t>
  </si>
  <si>
    <t>Takeda</t>
  </si>
  <si>
    <t>Ternes</t>
  </si>
  <si>
    <t>Teske</t>
  </si>
  <si>
    <t>Evan</t>
  </si>
  <si>
    <t>Schroeder Iron/ Incycle Masters</t>
  </si>
  <si>
    <t>Theobald</t>
  </si>
  <si>
    <t>Nick</t>
  </si>
  <si>
    <t>California Giant Cycling</t>
  </si>
  <si>
    <t>Sara</t>
  </si>
  <si>
    <t>Thorson</t>
  </si>
  <si>
    <t>Tillo</t>
  </si>
  <si>
    <t>Nour</t>
  </si>
  <si>
    <t>LAGUNA BEACH</t>
  </si>
  <si>
    <t>Tinstman</t>
  </si>
  <si>
    <t>Philip</t>
  </si>
  <si>
    <t>Urbach</t>
  </si>
  <si>
    <t>Doug</t>
  </si>
  <si>
    <t>WEST LAKE VILLAGE</t>
  </si>
  <si>
    <t>Valentin</t>
  </si>
  <si>
    <t>MORENO VALLEY</t>
  </si>
  <si>
    <t>Vallender</t>
  </si>
  <si>
    <t>Bike Empire Racing Team</t>
  </si>
  <si>
    <t>Vanzant</t>
  </si>
  <si>
    <t>Camarillo Bike Company</t>
  </si>
  <si>
    <t>Vega</t>
  </si>
  <si>
    <t>Greg</t>
  </si>
  <si>
    <t>Velebil</t>
  </si>
  <si>
    <t>WHITTIER</t>
  </si>
  <si>
    <t>Clark</t>
  </si>
  <si>
    <t>Miller</t>
  </si>
  <si>
    <t>DiMeglio</t>
  </si>
  <si>
    <t>Vince</t>
  </si>
  <si>
    <t>LOMITA</t>
  </si>
  <si>
    <t>Platero</t>
  </si>
  <si>
    <t>Christensen</t>
  </si>
  <si>
    <t>APPLE VALLEY</t>
  </si>
  <si>
    <t>Nocera</t>
  </si>
  <si>
    <t>Niday</t>
  </si>
  <si>
    <t>Humphrey</t>
  </si>
  <si>
    <t>NEW HALL</t>
  </si>
  <si>
    <t>Kath</t>
  </si>
  <si>
    <t>Neary</t>
  </si>
  <si>
    <t>Team Red</t>
  </si>
  <si>
    <t>Wike</t>
  </si>
  <si>
    <t>HERMOSA BEACH</t>
  </si>
  <si>
    <t>Williams</t>
  </si>
  <si>
    <t>Eddie</t>
  </si>
  <si>
    <t>Willis</t>
  </si>
  <si>
    <t>Wolkoff</t>
  </si>
  <si>
    <t>Wotton</t>
  </si>
  <si>
    <t>Wright</t>
  </si>
  <si>
    <t>CASTAIC</t>
  </si>
  <si>
    <t>Yule</t>
  </si>
  <si>
    <t>Browne</t>
  </si>
  <si>
    <t>Zambrano</t>
  </si>
  <si>
    <t>Zoumaras</t>
  </si>
  <si>
    <t>Holderness</t>
  </si>
  <si>
    <t>CHINO HILLS</t>
  </si>
  <si>
    <t>Lohman</t>
  </si>
  <si>
    <t>FOUNTAIN VLY</t>
  </si>
  <si>
    <t>Lettieri</t>
  </si>
  <si>
    <t>Lewis</t>
  </si>
  <si>
    <t>Lauri</t>
  </si>
  <si>
    <t>Team 101</t>
  </si>
  <si>
    <t>Livesay</t>
  </si>
  <si>
    <t>TUJUNGA</t>
  </si>
  <si>
    <t>Llanes</t>
  </si>
  <si>
    <t>Tara</t>
  </si>
  <si>
    <t>Team Giant/Shimano/Easton</t>
  </si>
  <si>
    <t>Lloyd</t>
  </si>
  <si>
    <t>Nathan</t>
  </si>
  <si>
    <t>Cynergy Cycles Race Team</t>
  </si>
  <si>
    <t>Lopes</t>
  </si>
  <si>
    <t>Oakley/GT</t>
  </si>
  <si>
    <t>Lorenzana</t>
  </si>
  <si>
    <t>Luke</t>
  </si>
  <si>
    <t>SIMI VALLEY</t>
  </si>
  <si>
    <t>Team One Racing</t>
  </si>
  <si>
    <t>Maphis</t>
  </si>
  <si>
    <t>George</t>
  </si>
  <si>
    <t>Marchesano</t>
  </si>
  <si>
    <t>Team Hot Wheels</t>
  </si>
  <si>
    <t>Marsh</t>
  </si>
  <si>
    <t>J</t>
  </si>
  <si>
    <t>Martinez</t>
  </si>
  <si>
    <t>Matsuda</t>
  </si>
  <si>
    <t>Matsumoto</t>
  </si>
  <si>
    <t>WALNUT</t>
  </si>
  <si>
    <t>Matthews</t>
  </si>
  <si>
    <t>MALIBU</t>
  </si>
  <si>
    <t>Mazziliano</t>
  </si>
  <si>
    <t>PJ (Peter)</t>
  </si>
  <si>
    <t>OAK PARK</t>
  </si>
  <si>
    <t>McConnell</t>
  </si>
  <si>
    <t>LAGUNA NIGUEL</t>
  </si>
  <si>
    <t>McDonald</t>
  </si>
  <si>
    <t>California Bicycle Racing</t>
  </si>
  <si>
    <t>U of Nevada Cycling Team</t>
  </si>
  <si>
    <t>Cutler</t>
  </si>
  <si>
    <t>Grant</t>
  </si>
  <si>
    <t>ALTADENA</t>
  </si>
  <si>
    <t>Daugherty</t>
  </si>
  <si>
    <t>Jack</t>
  </si>
  <si>
    <t>REDONDO BEACH</t>
  </si>
  <si>
    <t>Labor Power</t>
  </si>
  <si>
    <t>Davis</t>
  </si>
  <si>
    <t>Joseph</t>
  </si>
  <si>
    <t>CAMARILLO</t>
  </si>
  <si>
    <t>Acme Racing</t>
  </si>
  <si>
    <t>DeMarchi</t>
  </si>
  <si>
    <t>CHINO</t>
  </si>
  <si>
    <t>Dern</t>
  </si>
  <si>
    <t>Pete</t>
  </si>
  <si>
    <t>Detrick</t>
  </si>
  <si>
    <t>Earl</t>
  </si>
  <si>
    <t>AGOURA HILLS</t>
  </si>
  <si>
    <t>Diestel</t>
  </si>
  <si>
    <t>SANTA MONICA</t>
  </si>
  <si>
    <t>Metzger</t>
  </si>
  <si>
    <t>Alan</t>
  </si>
  <si>
    <t>MURRIETA</t>
  </si>
  <si>
    <t>Mobley</t>
  </si>
  <si>
    <t>Moody</t>
  </si>
  <si>
    <t>Dairo</t>
  </si>
  <si>
    <t>SIGNAL HILL</t>
  </si>
  <si>
    <t>Moore</t>
  </si>
  <si>
    <t>Roger</t>
  </si>
  <si>
    <t>GOLETA</t>
  </si>
  <si>
    <t>Platinum Performance Mt Bike Team</t>
  </si>
  <si>
    <t>Mopera</t>
  </si>
  <si>
    <t>Nasser</t>
  </si>
  <si>
    <t>Team Bici Sport</t>
  </si>
  <si>
    <t>Moreton</t>
  </si>
  <si>
    <t>SAN GABRIEL</t>
  </si>
  <si>
    <t>Morrill</t>
  </si>
  <si>
    <t>Morris</t>
  </si>
  <si>
    <t>COSTA MESA</t>
  </si>
  <si>
    <t>Mortensen</t>
  </si>
  <si>
    <t>Hans</t>
  </si>
  <si>
    <t>Nebeker</t>
  </si>
  <si>
    <t>Nelson</t>
  </si>
  <si>
    <t>Shawn</t>
  </si>
  <si>
    <t>Santa Clarita Velo</t>
  </si>
  <si>
    <t>Nicolet</t>
  </si>
  <si>
    <t>SANTEE</t>
  </si>
  <si>
    <t>Nicolette</t>
  </si>
  <si>
    <t>Daniel</t>
  </si>
  <si>
    <t>Noble</t>
  </si>
  <si>
    <t>Muhlfeld</t>
  </si>
  <si>
    <t>Tomarra</t>
  </si>
  <si>
    <t>CALABASAS</t>
  </si>
  <si>
    <t>Trek/VW</t>
  </si>
  <si>
    <t>Nowak</t>
  </si>
  <si>
    <t>Kurt</t>
  </si>
  <si>
    <t>O'Bryan</t>
  </si>
  <si>
    <t>UPLAND</t>
  </si>
  <si>
    <t>So Cal Cycling.com</t>
  </si>
  <si>
    <t>socalcycling.com</t>
  </si>
  <si>
    <t>Oba</t>
  </si>
  <si>
    <t>Thomas</t>
  </si>
  <si>
    <t>Team Monex</t>
  </si>
  <si>
    <t>Mittermiller</t>
  </si>
  <si>
    <t>Silvera</t>
  </si>
  <si>
    <t>Trevor</t>
  </si>
  <si>
    <t>Potter</t>
  </si>
  <si>
    <t>Erhart</t>
  </si>
  <si>
    <t>Geier</t>
  </si>
  <si>
    <t>Phillip</t>
  </si>
  <si>
    <t>Sheldrake</t>
  </si>
  <si>
    <t>Irani</t>
  </si>
  <si>
    <t>Helens/Cannondale</t>
  </si>
  <si>
    <t>Lindensmith</t>
  </si>
  <si>
    <t>Voorhees</t>
  </si>
  <si>
    <t>Fuller</t>
  </si>
  <si>
    <t>EL CAJON</t>
  </si>
  <si>
    <t>Celo Pacific/Salsa</t>
  </si>
  <si>
    <t>Price</t>
  </si>
  <si>
    <t>Larry</t>
  </si>
  <si>
    <t>LADERA RANCH</t>
  </si>
  <si>
    <t>Team Bicycles Inc.</t>
  </si>
  <si>
    <t>Team Bicycles Inc</t>
  </si>
  <si>
    <t>Purcell</t>
  </si>
  <si>
    <t>POMONA</t>
  </si>
  <si>
    <t>Rabas</t>
  </si>
  <si>
    <t>Raker</t>
  </si>
  <si>
    <t>Rambuski</t>
  </si>
  <si>
    <t>Edwin</t>
  </si>
  <si>
    <t>Redican</t>
  </si>
  <si>
    <t>HDCC-Allegiant Airlines/Pain MD's.com</t>
  </si>
  <si>
    <t>Georges</t>
  </si>
  <si>
    <t>Bernard</t>
  </si>
  <si>
    <t>Hup United</t>
  </si>
  <si>
    <t>Gourley</t>
  </si>
  <si>
    <t>Groeling</t>
  </si>
  <si>
    <t>Adams Avenue Bicycles</t>
  </si>
  <si>
    <t>G S Adams Avenue Bicycles</t>
  </si>
  <si>
    <t>Guenther</t>
  </si>
  <si>
    <t>Guglielmelli</t>
  </si>
  <si>
    <t>Bob</t>
  </si>
  <si>
    <t>Gutzeit-Fahrenholz</t>
  </si>
  <si>
    <t>Maria</t>
  </si>
  <si>
    <t>NEWHALL</t>
  </si>
  <si>
    <t>Ironfly</t>
  </si>
  <si>
    <t>Hageman</t>
  </si>
  <si>
    <t>IRVINE</t>
  </si>
  <si>
    <t>Coast Velo Cycling</t>
  </si>
  <si>
    <t>Hahn</t>
  </si>
  <si>
    <t>Dennis</t>
  </si>
  <si>
    <t>Halasi</t>
  </si>
  <si>
    <t>Shon</t>
  </si>
  <si>
    <t>Hamilton</t>
  </si>
  <si>
    <t>MENIFEE</t>
  </si>
  <si>
    <t>Hamm</t>
  </si>
  <si>
    <t>OXNARD</t>
  </si>
  <si>
    <t>The HAMM Team</t>
  </si>
  <si>
    <t>Hanson</t>
  </si>
  <si>
    <t>Gary</t>
  </si>
  <si>
    <t>Harris</t>
  </si>
  <si>
    <t>Bill</t>
  </si>
  <si>
    <t>GARDEN GROVE</t>
  </si>
  <si>
    <t>X-Men The</t>
  </si>
  <si>
    <t>Team Speedy</t>
  </si>
  <si>
    <t>Hechanova</t>
  </si>
  <si>
    <t>Demi</t>
  </si>
  <si>
    <t>LA VERNE</t>
  </si>
  <si>
    <t>Helvie</t>
  </si>
  <si>
    <t>RAMONA</t>
  </si>
  <si>
    <t>Craig</t>
  </si>
  <si>
    <t>Gomez</t>
  </si>
  <si>
    <t>Raphael</t>
  </si>
  <si>
    <t>South Bay Wheelmen</t>
  </si>
  <si>
    <t>Vicente</t>
  </si>
  <si>
    <t>Bjel</t>
  </si>
  <si>
    <t>Martin</t>
  </si>
  <si>
    <t>NORTHRIDGE</t>
  </si>
  <si>
    <t>Black</t>
  </si>
  <si>
    <t>Chris</t>
  </si>
  <si>
    <t>SAN LUIS OBISPO</t>
  </si>
  <si>
    <t>Morgan Stanley Cycling Team</t>
  </si>
  <si>
    <t>Morgan Stanley/24 Hr Fitness/Specialized</t>
  </si>
  <si>
    <t>Blount</t>
  </si>
  <si>
    <t>Lindsay</t>
  </si>
  <si>
    <t>Bondurant</t>
  </si>
  <si>
    <t>William</t>
  </si>
  <si>
    <t>PLS VRDS EST</t>
  </si>
  <si>
    <t>Hoblit</t>
  </si>
  <si>
    <t>Fred</t>
  </si>
  <si>
    <t>VALENCIA</t>
  </si>
  <si>
    <t>Vision Velo</t>
  </si>
  <si>
    <t>Sonance/Specialized</t>
  </si>
  <si>
    <t>Hollenbeck</t>
  </si>
  <si>
    <t>Houghton</t>
  </si>
  <si>
    <t>Zac</t>
  </si>
  <si>
    <t>ORANGE</t>
  </si>
  <si>
    <t>House</t>
  </si>
  <si>
    <t>Brad</t>
  </si>
  <si>
    <t>Irving</t>
  </si>
  <si>
    <t>Colin</t>
  </si>
  <si>
    <t>PACIFIC PALISADES</t>
  </si>
  <si>
    <t>Jacklin</t>
  </si>
  <si>
    <t>Blaine</t>
  </si>
  <si>
    <t>Jenkins</t>
  </si>
  <si>
    <t>Cytomax/KHS</t>
  </si>
  <si>
    <t>Jennings</t>
  </si>
  <si>
    <t>Jessup</t>
  </si>
  <si>
    <t>RANCHO MIRAGE</t>
  </si>
  <si>
    <t>Jones</t>
  </si>
  <si>
    <t>Bradley</t>
  </si>
  <si>
    <t>BREA</t>
  </si>
  <si>
    <t>Velo Avanti</t>
  </si>
  <si>
    <t>Juarez</t>
  </si>
  <si>
    <t>David (Tinker)</t>
  </si>
  <si>
    <t>DOWNEY</t>
  </si>
  <si>
    <t>Cannondale</t>
  </si>
  <si>
    <t>Kantner</t>
  </si>
  <si>
    <t>Karnes</t>
  </si>
  <si>
    <t>Kent</t>
  </si>
  <si>
    <t>REDONDO</t>
  </si>
  <si>
    <t>Keate</t>
  </si>
  <si>
    <t>Fog Racing</t>
  </si>
  <si>
    <t>Kelley</t>
  </si>
  <si>
    <t>Team Helens</t>
  </si>
  <si>
    <t>Kinney</t>
  </si>
  <si>
    <t>Howard</t>
  </si>
  <si>
    <t>Steven K Sports</t>
  </si>
  <si>
    <t>Kissell</t>
  </si>
  <si>
    <t>Verity</t>
  </si>
  <si>
    <t>Cliff</t>
  </si>
  <si>
    <t>Waalk</t>
  </si>
  <si>
    <t>Bari</t>
  </si>
  <si>
    <t>Walsh</t>
  </si>
  <si>
    <t>PLAYA DEL REY</t>
  </si>
  <si>
    <t>Waters</t>
  </si>
  <si>
    <t>Watkins</t>
  </si>
  <si>
    <t>Watson</t>
  </si>
  <si>
    <t>Karis</t>
  </si>
  <si>
    <t>Peoria Bicycle Club</t>
  </si>
  <si>
    <t>Mendez</t>
  </si>
  <si>
    <t>Jose</t>
  </si>
  <si>
    <t>Hoffer</t>
  </si>
  <si>
    <t>Fahrenholz</t>
  </si>
  <si>
    <t>Raymond</t>
  </si>
  <si>
    <t>Whitwell</t>
  </si>
  <si>
    <t>Wheeler</t>
  </si>
  <si>
    <t>South Mountain Cycles</t>
  </si>
  <si>
    <t>Bicycling Magazine</t>
  </si>
  <si>
    <t>Kranzler</t>
  </si>
  <si>
    <t>Jeffrey</t>
  </si>
  <si>
    <t>Kruger</t>
  </si>
  <si>
    <t>Kevin</t>
  </si>
  <si>
    <t>LaRiviere</t>
  </si>
  <si>
    <t>HARBOR CITY</t>
  </si>
  <si>
    <t>Lawler</t>
  </si>
  <si>
    <t>Lenore</t>
  </si>
  <si>
    <t>Valley Cycling Team</t>
  </si>
  <si>
    <t>Glaceau Cycling Team</t>
  </si>
  <si>
    <t>Lepore</t>
  </si>
  <si>
    <t>Cynergy Cycles</t>
  </si>
  <si>
    <t>Chipman</t>
  </si>
  <si>
    <t>Veraun</t>
  </si>
  <si>
    <t>Red Burro Racing</t>
  </si>
  <si>
    <t>Cimadoro</t>
  </si>
  <si>
    <t>MOORPARK</t>
  </si>
  <si>
    <t>Cipriano</t>
  </si>
  <si>
    <t>Celo Pacific</t>
  </si>
  <si>
    <t>Clapp</t>
  </si>
  <si>
    <t>Dillon</t>
  </si>
  <si>
    <t>Clemence</t>
  </si>
  <si>
    <t>Ruth</t>
  </si>
  <si>
    <t>NEWPORT BEACH</t>
  </si>
  <si>
    <t>Clement</t>
  </si>
  <si>
    <t>Brian</t>
  </si>
  <si>
    <t>Burkes Army</t>
  </si>
  <si>
    <t>Cycling Science</t>
  </si>
  <si>
    <t>Cochran</t>
  </si>
  <si>
    <t>Scott</t>
  </si>
  <si>
    <t>RIVERSIDE</t>
  </si>
  <si>
    <t>Coleman</t>
  </si>
  <si>
    <t>Donald</t>
  </si>
  <si>
    <t>VALLEY CENTER</t>
  </si>
  <si>
    <t>Ranchos Cycling Club</t>
  </si>
  <si>
    <t>Team Ranchos</t>
  </si>
  <si>
    <t>Copeland</t>
  </si>
  <si>
    <t>Steve</t>
  </si>
  <si>
    <t>HUNTINGTON BH</t>
  </si>
  <si>
    <t>Alliance Cycling Team</t>
  </si>
  <si>
    <t>Motortabs Cycling Team</t>
  </si>
  <si>
    <t>Crivelli</t>
  </si>
  <si>
    <t>Curtis</t>
  </si>
  <si>
    <t>CHANNEL ISLANDS</t>
  </si>
  <si>
    <t>Cullinan</t>
  </si>
  <si>
    <t>Dave</t>
  </si>
  <si>
    <t>Curry</t>
  </si>
  <si>
    <t>Frank</t>
  </si>
  <si>
    <t>INDIO</t>
  </si>
  <si>
    <t xml:space="preserve"> team</t>
  </si>
  <si>
    <t xml:space="preserve"> NCCA club</t>
  </si>
  <si>
    <t xml:space="preserve"> Road Cat</t>
  </si>
  <si>
    <t xml:space="preserve"> Track Cat</t>
  </si>
  <si>
    <t xml:space="preserve"> Cross Cat</t>
  </si>
  <si>
    <t>Eicholtz</t>
  </si>
  <si>
    <t>Benjamin</t>
  </si>
  <si>
    <t>Laguna Niguel</t>
  </si>
  <si>
    <t>CA</t>
  </si>
  <si>
    <t>M</t>
  </si>
  <si>
    <t>Radsport Cycling Team</t>
  </si>
  <si>
    <t>Liu</t>
  </si>
  <si>
    <t>Andrew</t>
  </si>
  <si>
    <t>RANCHO CUCAMONGA</t>
  </si>
  <si>
    <t>Southern California Velo</t>
  </si>
  <si>
    <t>Morrow</t>
  </si>
  <si>
    <t>Anthony</t>
  </si>
  <si>
    <t>CERRITOS</t>
  </si>
  <si>
    <t>Team 5 Star Fish</t>
  </si>
  <si>
    <t>First Team Staffing Group Cycling Team</t>
  </si>
  <si>
    <t>Doan</t>
  </si>
  <si>
    <t>Dolzadelli</t>
  </si>
  <si>
    <t>San Diego Cyclo Vets</t>
  </si>
  <si>
    <t>Dooley</t>
  </si>
  <si>
    <t>Mark</t>
  </si>
  <si>
    <t>ANAHEIM HILLS</t>
  </si>
  <si>
    <t>Doyle</t>
  </si>
  <si>
    <t>Ken</t>
  </si>
  <si>
    <t>Team Chicken Ranch</t>
  </si>
  <si>
    <t>Dragovan</t>
  </si>
  <si>
    <t>Pasadena Athletic Assoc (PAA)</t>
  </si>
  <si>
    <t>Edwards</t>
  </si>
  <si>
    <t>Johnathan</t>
  </si>
  <si>
    <t>Eilers</t>
  </si>
  <si>
    <t>Erik</t>
  </si>
  <si>
    <t>Elliott</t>
  </si>
  <si>
    <t>Ralph</t>
  </si>
  <si>
    <t>San Diego Bicycle Club</t>
  </si>
  <si>
    <t>Karl Strauss/SDBC</t>
  </si>
  <si>
    <t>Emberley</t>
  </si>
  <si>
    <t>Estrada</t>
  </si>
  <si>
    <t>Josue</t>
  </si>
  <si>
    <t>Big City Velo</t>
  </si>
  <si>
    <t>LEADERBIKES/bigcity</t>
  </si>
  <si>
    <t>Evans</t>
  </si>
  <si>
    <t>SANTA CLARITA</t>
  </si>
  <si>
    <t>VRC</t>
  </si>
  <si>
    <t>NOW-MS Society</t>
  </si>
  <si>
    <t>Flagg</t>
  </si>
  <si>
    <t>Jonathan</t>
  </si>
  <si>
    <t>Flenner</t>
  </si>
  <si>
    <t>Arjuna</t>
  </si>
  <si>
    <t>RIDGECREST</t>
  </si>
  <si>
    <t>Fluss</t>
  </si>
  <si>
    <t>DANA POINT</t>
  </si>
  <si>
    <t>Padilla</t>
  </si>
  <si>
    <t>Jim</t>
  </si>
  <si>
    <t>Palmer</t>
  </si>
  <si>
    <t>D Scott</t>
  </si>
  <si>
    <t>Pfeiffer</t>
  </si>
  <si>
    <t>Phillips</t>
  </si>
  <si>
    <t>Polosky</t>
  </si>
  <si>
    <t>SAN DIMAS</t>
  </si>
  <si>
    <t>Kacsmaryk</t>
  </si>
  <si>
    <t>Roesler</t>
  </si>
  <si>
    <t>ISN Cycling Team</t>
  </si>
  <si>
    <t>Firdaus</t>
  </si>
  <si>
    <t>Dirk</t>
  </si>
  <si>
    <t>Mueller</t>
  </si>
  <si>
    <t>SAN MARCOS</t>
  </si>
  <si>
    <t>Garavito</t>
  </si>
  <si>
    <t>Jesus</t>
  </si>
  <si>
    <t>Garber</t>
  </si>
  <si>
    <t>Neil</t>
  </si>
  <si>
    <t>VENTURA</t>
  </si>
  <si>
    <t>Garcia</t>
  </si>
  <si>
    <t>Milo</t>
  </si>
  <si>
    <t>Gass</t>
  </si>
  <si>
    <t>Jill</t>
  </si>
  <si>
    <t>Kalyra/Bella Nova Women's Cycling Team</t>
  </si>
  <si>
    <t>Jacksonville Racing Club</t>
  </si>
  <si>
    <t>LA HABRA</t>
  </si>
  <si>
    <t>Gebbia</t>
  </si>
  <si>
    <t>HENDERSON</t>
  </si>
  <si>
    <t>High Desert Cycling Club</t>
  </si>
  <si>
    <t>Baumsteiger</t>
  </si>
  <si>
    <t>Katrina (Trina)</t>
  </si>
  <si>
    <t>TEMPLETON</t>
  </si>
  <si>
    <t>F</t>
  </si>
  <si>
    <t>Black Market Racing</t>
  </si>
  <si>
    <t>Bautista</t>
  </si>
  <si>
    <t>David</t>
  </si>
  <si>
    <t>SAN DIEGO</t>
  </si>
  <si>
    <t>CA Pools Racing</t>
  </si>
  <si>
    <t>Bean</t>
  </si>
  <si>
    <t>VALLEY VILLAGE</t>
  </si>
  <si>
    <t>Team Rock</t>
  </si>
  <si>
    <t>Becica</t>
  </si>
  <si>
    <t>Matt</t>
  </si>
  <si>
    <t>Beckman</t>
  </si>
  <si>
    <t>Phil</t>
  </si>
  <si>
    <t>LAKE ARROWHEAD</t>
  </si>
  <si>
    <t>Pacific Sunset Velo/Pac Sun Velo</t>
  </si>
  <si>
    <t>Team DARE</t>
  </si>
  <si>
    <t>Bennett</t>
  </si>
  <si>
    <t>Christopher</t>
  </si>
  <si>
    <t>OCEANSIDE</t>
  </si>
  <si>
    <t>Big Ring Racing</t>
  </si>
  <si>
    <t>DeWalt Racing</t>
  </si>
  <si>
    <t>Benoit</t>
  </si>
  <si>
    <t>Jacques</t>
  </si>
  <si>
    <t>SANTA BARBARA</t>
  </si>
  <si>
    <t>Amgen Cycling Club</t>
  </si>
  <si>
    <t>Benson</t>
  </si>
  <si>
    <t>Eric</t>
  </si>
  <si>
    <t>SN LUIS OBISP</t>
  </si>
  <si>
    <t>Rock Solid Cycling</t>
  </si>
  <si>
    <t>Bishops Peak/Arts Cyclery</t>
  </si>
  <si>
    <t>Bess</t>
  </si>
  <si>
    <t>LOS ANGELES</t>
  </si>
  <si>
    <t>Webb</t>
  </si>
  <si>
    <t>Pharris</t>
  </si>
  <si>
    <t>John "Bud"</t>
  </si>
  <si>
    <t>Kuntz</t>
  </si>
  <si>
    <t>Richmond</t>
  </si>
  <si>
    <t>Dylan</t>
  </si>
  <si>
    <t>Langone</t>
  </si>
  <si>
    <t>Vergon</t>
  </si>
  <si>
    <t>Gorton</t>
  </si>
  <si>
    <t>dye</t>
  </si>
  <si>
    <t>jeremy</t>
  </si>
  <si>
    <t>McDonough</t>
  </si>
  <si>
    <t>Wiltshire</t>
  </si>
  <si>
    <t>Kessler</t>
  </si>
  <si>
    <t>Elissa</t>
  </si>
  <si>
    <t>Partee</t>
  </si>
  <si>
    <t>Corros</t>
  </si>
  <si>
    <t>Fritz Austin</t>
  </si>
  <si>
    <t>Schneider-Buckner</t>
  </si>
  <si>
    <t>Kirsten</t>
  </si>
  <si>
    <t>Ruggiero</t>
  </si>
  <si>
    <t>POBLACION</t>
  </si>
  <si>
    <t>ALVIN</t>
  </si>
  <si>
    <t>Gage</t>
  </si>
  <si>
    <t>Oakland</t>
  </si>
  <si>
    <t>Boost</t>
  </si>
  <si>
    <t>Team Velosport</t>
  </si>
  <si>
    <t>Booth</t>
  </si>
  <si>
    <t>Todd</t>
  </si>
  <si>
    <t>Platinum Performance</t>
  </si>
  <si>
    <t>Brandt</t>
  </si>
  <si>
    <t>Peter</t>
  </si>
  <si>
    <t>REDLANDS</t>
  </si>
  <si>
    <t>Team Redlands</t>
  </si>
  <si>
    <t>Breeze</t>
  </si>
  <si>
    <t>Bonnie</t>
  </si>
  <si>
    <t>SAN CLEMENTE</t>
  </si>
  <si>
    <t>Helens Racing</t>
  </si>
  <si>
    <t>Helens/Orbea</t>
  </si>
  <si>
    <t>Brenneman</t>
  </si>
  <si>
    <t>Cameron</t>
  </si>
  <si>
    <t>HUNTINGTON BEACH</t>
  </si>
  <si>
    <t>Velo Club La Grange Westwood</t>
  </si>
  <si>
    <t>Kahala LaGrange</t>
  </si>
  <si>
    <t>Brown</t>
  </si>
  <si>
    <t>Jay</t>
  </si>
  <si>
    <t>PLACENTIA</t>
  </si>
  <si>
    <t>Brubaker</t>
  </si>
  <si>
    <t>Paul</t>
  </si>
  <si>
    <t>YORBA LINDA</t>
  </si>
  <si>
    <t>Paramount Racing</t>
  </si>
  <si>
    <t>Brydges</t>
  </si>
  <si>
    <t>Stu</t>
  </si>
  <si>
    <t>EL SEGUNDO</t>
  </si>
  <si>
    <t>Burns</t>
  </si>
  <si>
    <t>Gregory</t>
  </si>
  <si>
    <t>Velo Allegro</t>
  </si>
  <si>
    <t>Byers</t>
  </si>
  <si>
    <t>Jeff</t>
  </si>
  <si>
    <t>OJAI</t>
  </si>
  <si>
    <t>Team Ape Racing</t>
  </si>
  <si>
    <t>Cain</t>
  </si>
  <si>
    <t>Bryan</t>
  </si>
  <si>
    <t>Canyon Velo</t>
  </si>
  <si>
    <t>Cardenas</t>
  </si>
  <si>
    <t>Ben</t>
  </si>
  <si>
    <t>William (Bill)</t>
  </si>
  <si>
    <t>COVINA</t>
  </si>
  <si>
    <t>Klawitter</t>
  </si>
  <si>
    <t>Adrian</t>
  </si>
  <si>
    <t>Klingsberg</t>
  </si>
  <si>
    <t>Charles (Chuck)</t>
  </si>
  <si>
    <t>Himoto</t>
  </si>
  <si>
    <t>FRAZIER PARK</t>
  </si>
  <si>
    <t>Echelon Santa Barbara</t>
  </si>
  <si>
    <t>Castaneda</t>
  </si>
  <si>
    <t>SAN JUAN CAPISTRANO</t>
  </si>
  <si>
    <t>Edge/Toyota</t>
  </si>
  <si>
    <t>Chaffin</t>
  </si>
  <si>
    <t>Lawrence</t>
  </si>
  <si>
    <t>Chambers</t>
  </si>
  <si>
    <t>Brett</t>
  </si>
  <si>
    <t>Charlebois</t>
  </si>
  <si>
    <t>Jason</t>
  </si>
  <si>
    <t>Jamie</t>
  </si>
  <si>
    <t>ALPINE</t>
  </si>
  <si>
    <t>Mistretta</t>
  </si>
  <si>
    <t>Constance</t>
  </si>
  <si>
    <t>SURFSIDE</t>
  </si>
  <si>
    <t>Munshi</t>
  </si>
  <si>
    <t>Amit</t>
  </si>
  <si>
    <t>Ormachea</t>
  </si>
  <si>
    <t>Chavez</t>
  </si>
  <si>
    <t>Esteban</t>
  </si>
  <si>
    <t>PALOS VERDES ESTATES</t>
  </si>
  <si>
    <t>Valdivra</t>
  </si>
  <si>
    <t>Lansing</t>
  </si>
  <si>
    <t>Needels</t>
  </si>
  <si>
    <t>Klingensmith</t>
  </si>
  <si>
    <t>Retzer</t>
  </si>
  <si>
    <t>Jacobs</t>
  </si>
  <si>
    <t>Bryon</t>
  </si>
  <si>
    <t>Hedge</t>
  </si>
  <si>
    <t>Dunn</t>
  </si>
  <si>
    <t>Hoime</t>
  </si>
  <si>
    <t>Duganski</t>
  </si>
  <si>
    <t>Nguyen</t>
  </si>
  <si>
    <t>Griswell</t>
  </si>
  <si>
    <t>perez</t>
  </si>
  <si>
    <t>gilbert</t>
  </si>
  <si>
    <t>steinbrinck</t>
  </si>
  <si>
    <t>Warde</t>
  </si>
  <si>
    <t>Eastwood</t>
  </si>
  <si>
    <t>Hays</t>
  </si>
  <si>
    <t>Egelko</t>
  </si>
  <si>
    <t>Ciuffitelli</t>
  </si>
  <si>
    <t>Denison</t>
  </si>
  <si>
    <t>Pitts</t>
  </si>
  <si>
    <t>Zasueta</t>
  </si>
  <si>
    <t>Sef</t>
  </si>
  <si>
    <t>Hensley</t>
  </si>
  <si>
    <t>ROSSMOOR</t>
  </si>
  <si>
    <t>Laue</t>
  </si>
  <si>
    <t>Dribin</t>
  </si>
  <si>
    <t>Rendon</t>
  </si>
  <si>
    <t>Abel</t>
  </si>
  <si>
    <t>Gavigan</t>
  </si>
  <si>
    <t>Betancourt</t>
  </si>
  <si>
    <t>Castelaz</t>
  </si>
  <si>
    <t>Teitge</t>
  </si>
  <si>
    <t>license#</t>
  </si>
  <si>
    <t>last name</t>
  </si>
  <si>
    <t xml:space="preserve"> first name</t>
  </si>
  <si>
    <t xml:space="preserve"> city</t>
  </si>
  <si>
    <t xml:space="preserve"> state</t>
  </si>
  <si>
    <t xml:space="preserve"> gender</t>
  </si>
  <si>
    <t xml:space="preserve"> racing age</t>
  </si>
  <si>
    <t xml:space="preserve"> club</t>
  </si>
  <si>
    <t>Jacqueline</t>
  </si>
  <si>
    <t>McGinnis</t>
  </si>
  <si>
    <t>Peacock</t>
  </si>
  <si>
    <t>Spohn</t>
  </si>
  <si>
    <t>Freddie</t>
  </si>
  <si>
    <t>Waher</t>
  </si>
  <si>
    <t>Cycle World</t>
  </si>
  <si>
    <t>Vikki</t>
  </si>
  <si>
    <t>Glembotski</t>
  </si>
  <si>
    <t>Affarano</t>
  </si>
  <si>
    <t>Bradford</t>
  </si>
  <si>
    <t>gonzalez</t>
  </si>
  <si>
    <t>nicholas</t>
  </si>
  <si>
    <t>Rumble</t>
  </si>
  <si>
    <t>carlos</t>
  </si>
  <si>
    <t>Lendvai</t>
  </si>
  <si>
    <t>Dora</t>
  </si>
  <si>
    <t>Goren</t>
  </si>
  <si>
    <t>stone</t>
  </si>
  <si>
    <t>travis</t>
  </si>
  <si>
    <t>nguyen</t>
  </si>
  <si>
    <t>hung</t>
  </si>
  <si>
    <t>coller</t>
  </si>
  <si>
    <t>bryan</t>
  </si>
  <si>
    <t>Glen</t>
  </si>
  <si>
    <t>Quileza</t>
  </si>
  <si>
    <t>Michael</t>
  </si>
  <si>
    <t>TUSTIN</t>
  </si>
  <si>
    <t>Island Boy Racing</t>
  </si>
  <si>
    <t>Teipe</t>
  </si>
  <si>
    <t>Stephen</t>
  </si>
  <si>
    <t>CYPRESS</t>
  </si>
  <si>
    <t>Unattached</t>
  </si>
  <si>
    <t>Nakagawa</t>
  </si>
  <si>
    <t>Joe</t>
  </si>
  <si>
    <t>TORRANCE</t>
  </si>
  <si>
    <t>Peninsula Cycle Club</t>
  </si>
  <si>
    <t>BikePalace/BackOnTrack</t>
  </si>
  <si>
    <t>Nay</t>
  </si>
  <si>
    <t>Pat</t>
  </si>
  <si>
    <t>PASADENA</t>
  </si>
  <si>
    <t>Cycles Veloce</t>
  </si>
  <si>
    <t>Team Simple Green</t>
  </si>
  <si>
    <t>Zlotlow</t>
  </si>
  <si>
    <t>Joshua</t>
  </si>
  <si>
    <t>ENCINITAS</t>
  </si>
  <si>
    <t>Swami's Cycling Club</t>
  </si>
  <si>
    <t>Livingston</t>
  </si>
  <si>
    <t>Adam</t>
  </si>
  <si>
    <t>VISTA</t>
  </si>
  <si>
    <t>Successful Living</t>
  </si>
  <si>
    <t>Successfulliving.com</t>
  </si>
  <si>
    <t>Meehan</t>
  </si>
  <si>
    <t>John</t>
  </si>
  <si>
    <t>MISSION VIEJO</t>
  </si>
  <si>
    <t>Albin</t>
  </si>
  <si>
    <t>Shaun</t>
  </si>
  <si>
    <t>CARLSBAD</t>
  </si>
  <si>
    <t>Coates Cyclery/Arce Bros</t>
  </si>
  <si>
    <t>Allen</t>
  </si>
  <si>
    <t>LONG BEACH</t>
  </si>
  <si>
    <t>Team Velocity</t>
  </si>
  <si>
    <t>Ames</t>
  </si>
  <si>
    <t>Samuel</t>
  </si>
  <si>
    <t>BAKERSFIELD</t>
  </si>
  <si>
    <t>Central Coast Magazine</t>
  </si>
  <si>
    <t>Francis</t>
  </si>
  <si>
    <t>Robert</t>
  </si>
  <si>
    <t>Freckleton</t>
  </si>
  <si>
    <t>Schwartz</t>
  </si>
  <si>
    <t>Mike</t>
  </si>
  <si>
    <t>Giant Factory Team</t>
  </si>
  <si>
    <t>Frost</t>
  </si>
  <si>
    <t>NV</t>
  </si>
  <si>
    <t>PaulTracy.com</t>
  </si>
  <si>
    <t>Barron</t>
  </si>
  <si>
    <t>Richard</t>
  </si>
  <si>
    <t>GLENDORA</t>
  </si>
  <si>
    <t>Barth</t>
  </si>
  <si>
    <t>Charles</t>
  </si>
  <si>
    <t>THOUSAND OAKS</t>
  </si>
  <si>
    <t>Fast Friday</t>
  </si>
  <si>
    <t>Bartilet</t>
  </si>
  <si>
    <t>Sean</t>
  </si>
  <si>
    <t>cleveland</t>
  </si>
  <si>
    <t>charles</t>
  </si>
  <si>
    <t>graff</t>
  </si>
  <si>
    <t>Hu</t>
  </si>
  <si>
    <t>Goodale</t>
  </si>
  <si>
    <t>Wise</t>
  </si>
  <si>
    <t>Mickey</t>
  </si>
  <si>
    <t>Ignash</t>
  </si>
  <si>
    <t>Hevener</t>
  </si>
  <si>
    <t>Brie</t>
  </si>
  <si>
    <t>Bartlett</t>
  </si>
  <si>
    <t>Rich</t>
  </si>
  <si>
    <t>LANCASTER</t>
  </si>
  <si>
    <t>Block</t>
  </si>
  <si>
    <t>I dont have a team</t>
  </si>
  <si>
    <t>Gribble</t>
  </si>
  <si>
    <t>Jonny</t>
  </si>
  <si>
    <t>Karne</t>
  </si>
  <si>
    <t>Wilkie</t>
  </si>
  <si>
    <t>DePriester</t>
  </si>
  <si>
    <t>Brinton</t>
  </si>
  <si>
    <t>Marcos</t>
  </si>
  <si>
    <t>Martiza</t>
  </si>
  <si>
    <t>Bonaventure</t>
  </si>
  <si>
    <t>Pascal</t>
  </si>
  <si>
    <t>Eggs</t>
  </si>
  <si>
    <t>Schulte</t>
  </si>
  <si>
    <t>Teresa</t>
  </si>
  <si>
    <t>horowitz</t>
  </si>
  <si>
    <t>taylor</t>
  </si>
  <si>
    <t>University of Colorado HSC Cycling Team</t>
  </si>
  <si>
    <t>DINKIN</t>
  </si>
  <si>
    <t>JEFFREY</t>
  </si>
  <si>
    <t>Mullen</t>
  </si>
  <si>
    <t>PV ESTATES</t>
  </si>
  <si>
    <t>de Jesus</t>
  </si>
  <si>
    <t>Abrahamson</t>
  </si>
  <si>
    <t>Ellie</t>
  </si>
  <si>
    <t>Emma</t>
  </si>
  <si>
    <t>Adriano</t>
  </si>
  <si>
    <t>Manny</t>
  </si>
  <si>
    <t>Lange</t>
  </si>
  <si>
    <t>O'Brien</t>
  </si>
  <si>
    <t>DESERT HOT SPRINGS</t>
  </si>
  <si>
    <t>Valenzuela</t>
  </si>
  <si>
    <t>Julius</t>
  </si>
  <si>
    <t>Francisco</t>
  </si>
  <si>
    <t>Stratton</t>
  </si>
  <si>
    <t>Way</t>
  </si>
  <si>
    <t>Coyne</t>
  </si>
  <si>
    <t>DeCorolis</t>
  </si>
  <si>
    <t>Guerra Marin</t>
  </si>
  <si>
    <t>thomas</t>
  </si>
  <si>
    <t>leroy</t>
  </si>
  <si>
    <t>Ahumada</t>
  </si>
  <si>
    <t>Ruth del Carmen</t>
  </si>
  <si>
    <t>Blanton</t>
  </si>
  <si>
    <t>Ahumado</t>
  </si>
  <si>
    <t>LaMott</t>
  </si>
  <si>
    <t>Gene</t>
  </si>
  <si>
    <t>Barbara</t>
  </si>
  <si>
    <t>Gandasetiawan</t>
  </si>
  <si>
    <t>stipp</t>
  </si>
  <si>
    <t>jennifer</t>
  </si>
  <si>
    <t>MCAFEE</t>
  </si>
  <si>
    <t>LESLIE</t>
  </si>
  <si>
    <t>Nielson</t>
  </si>
  <si>
    <t>McPhie</t>
  </si>
  <si>
    <t>Zibirev</t>
  </si>
  <si>
    <t>Yuri</t>
  </si>
  <si>
    <t>Bartman</t>
  </si>
  <si>
    <t>Petersen</t>
  </si>
  <si>
    <t>Fiona</t>
  </si>
  <si>
    <t>simpson</t>
  </si>
  <si>
    <t>scott</t>
  </si>
  <si>
    <t>Barahona</t>
  </si>
  <si>
    <t>vargas</t>
  </si>
  <si>
    <t>ARLETA</t>
  </si>
  <si>
    <t>Sclafani</t>
  </si>
  <si>
    <t>Willcock</t>
  </si>
  <si>
    <t>Hipp</t>
  </si>
  <si>
    <t>Fitzgibbon</t>
  </si>
  <si>
    <t>Tyson</t>
  </si>
  <si>
    <t>Ruscigno</t>
  </si>
  <si>
    <t>Lavdakopulos</t>
  </si>
  <si>
    <t>Pavel</t>
  </si>
  <si>
    <t>Musgrove</t>
  </si>
  <si>
    <t>Heinz</t>
  </si>
  <si>
    <t>Udo</t>
  </si>
  <si>
    <t>Adair</t>
  </si>
  <si>
    <t>Krauel</t>
  </si>
  <si>
    <t>Feinstein</t>
  </si>
  <si>
    <t>Wirth</t>
  </si>
  <si>
    <t>Efren</t>
  </si>
  <si>
    <t xml:space="preserve"> Flores</t>
  </si>
  <si>
    <t>Enzo</t>
  </si>
  <si>
    <t>Gersch</t>
  </si>
  <si>
    <t>CB</t>
  </si>
  <si>
    <t>ortiz</t>
  </si>
  <si>
    <t>Capelli</t>
  </si>
  <si>
    <t>Jarette</t>
  </si>
  <si>
    <t>Green</t>
  </si>
  <si>
    <t>Malinda</t>
  </si>
  <si>
    <t>Preciado</t>
  </si>
  <si>
    <t>Bloch</t>
  </si>
  <si>
    <t>Linggi</t>
  </si>
  <si>
    <t>Marquette</t>
  </si>
  <si>
    <t>O'Kane</t>
  </si>
  <si>
    <t>Coons</t>
  </si>
  <si>
    <t>Bullen</t>
  </si>
  <si>
    <t>CATHEDRAL CITY</t>
  </si>
  <si>
    <t>Ivie</t>
  </si>
  <si>
    <t>Crafword</t>
  </si>
  <si>
    <t>Colton</t>
  </si>
  <si>
    <t>Ramage</t>
  </si>
  <si>
    <t>Cahn</t>
  </si>
  <si>
    <t>Hartman</t>
  </si>
  <si>
    <t>Elkind</t>
  </si>
  <si>
    <t>Beck</t>
  </si>
  <si>
    <t>Berry</t>
  </si>
  <si>
    <t>Gustave</t>
  </si>
  <si>
    <t>Montana State U Cycling</t>
  </si>
  <si>
    <t>Lauridesen</t>
  </si>
  <si>
    <t>Avelar</t>
  </si>
  <si>
    <t>LA CRESCENTA</t>
  </si>
  <si>
    <t>Squadra Carrera</t>
  </si>
  <si>
    <t>Carroll</t>
  </si>
  <si>
    <t>Dermot</t>
  </si>
  <si>
    <t>MANHATTAN BCH</t>
  </si>
  <si>
    <t>Webster</t>
  </si>
  <si>
    <t>Carson</t>
  </si>
  <si>
    <t>Steven</t>
  </si>
  <si>
    <t>Carter</t>
  </si>
  <si>
    <t>WINCHESTER</t>
  </si>
  <si>
    <t>MONGOOSE</t>
  </si>
  <si>
    <t>Lee</t>
  </si>
  <si>
    <t>Sinnott</t>
  </si>
  <si>
    <t>hand</t>
  </si>
  <si>
    <t>Santry</t>
  </si>
  <si>
    <t>Zumstein</t>
  </si>
  <si>
    <t>Corby</t>
  </si>
  <si>
    <t>Martino</t>
  </si>
  <si>
    <t>Lucio</t>
  </si>
  <si>
    <t>Pierre</t>
  </si>
  <si>
    <t>Schramm</t>
  </si>
  <si>
    <t>Stetson</t>
  </si>
  <si>
    <t>Dannan</t>
  </si>
  <si>
    <t>Manankil</t>
  </si>
  <si>
    <t>Voltaire</t>
  </si>
  <si>
    <t>Schechner</t>
  </si>
  <si>
    <t>Crowther</t>
  </si>
  <si>
    <t>Schiltz</t>
  </si>
  <si>
    <t>Hernan</t>
  </si>
  <si>
    <t>Boldt</t>
  </si>
  <si>
    <t>Dianne</t>
  </si>
  <si>
    <t>Ainsworth</t>
  </si>
  <si>
    <t>Serrano</t>
  </si>
  <si>
    <t>Melekian</t>
  </si>
  <si>
    <t>Hulcy</t>
  </si>
  <si>
    <t>Tennyson</t>
  </si>
  <si>
    <t>Rezzo</t>
  </si>
  <si>
    <t>Taber</t>
  </si>
  <si>
    <t>Tagles</t>
  </si>
  <si>
    <t>SANTA YNEZ</t>
  </si>
  <si>
    <t>Sharla</t>
  </si>
  <si>
    <t>Liza</t>
  </si>
  <si>
    <t>Valenzuela lll</t>
  </si>
  <si>
    <t>Flunker</t>
  </si>
  <si>
    <t>DuBois</t>
  </si>
  <si>
    <t>Polikoff</t>
  </si>
  <si>
    <t>Curiel</t>
  </si>
  <si>
    <t>Aldo</t>
  </si>
  <si>
    <t>Reese</t>
  </si>
  <si>
    <t>Morino</t>
  </si>
  <si>
    <t>Steffany</t>
  </si>
  <si>
    <t>Vandivort</t>
  </si>
  <si>
    <t>willey</t>
  </si>
  <si>
    <t>joseph</t>
  </si>
  <si>
    <t>West-DeLuca</t>
  </si>
  <si>
    <t>DeLuca</t>
  </si>
  <si>
    <t>Guthrie</t>
  </si>
  <si>
    <t>Forward</t>
  </si>
  <si>
    <t>Khan</t>
  </si>
  <si>
    <t>Billal</t>
  </si>
  <si>
    <t>Sheppy</t>
  </si>
  <si>
    <t>Pattison</t>
  </si>
  <si>
    <t>masters</t>
  </si>
  <si>
    <t>adam</t>
  </si>
  <si>
    <t>Aylwin</t>
  </si>
  <si>
    <t>Gratz</t>
  </si>
  <si>
    <t>Rouse</t>
  </si>
  <si>
    <t>Diane</t>
  </si>
  <si>
    <t>Grimes</t>
  </si>
  <si>
    <t>Alvin</t>
  </si>
  <si>
    <t>griffin</t>
  </si>
  <si>
    <t>julie</t>
  </si>
  <si>
    <t>kahn</t>
  </si>
  <si>
    <t>billal</t>
  </si>
  <si>
    <t>Dufour</t>
  </si>
  <si>
    <t>Kimberly</t>
  </si>
  <si>
    <t>Swan</t>
  </si>
  <si>
    <t>Schoen</t>
  </si>
  <si>
    <t>Tanner</t>
  </si>
  <si>
    <t>Amelia</t>
  </si>
  <si>
    <t>Kardos</t>
  </si>
  <si>
    <t>Euro-Giant Cycling Club of ECF Inc</t>
  </si>
  <si>
    <t>Euro-Giant Cycling Team of ECF Inc</t>
  </si>
  <si>
    <t>Enterline</t>
  </si>
  <si>
    <t>Rios</t>
  </si>
  <si>
    <t>McKinley</t>
  </si>
  <si>
    <t>Rasband</t>
  </si>
  <si>
    <t>Dowsing</t>
  </si>
  <si>
    <t>Barbieri</t>
  </si>
  <si>
    <t>Lucas</t>
  </si>
  <si>
    <t>Petzoldt</t>
  </si>
  <si>
    <t>Cassens</t>
  </si>
  <si>
    <t>Tomcej</t>
  </si>
  <si>
    <t>Igor</t>
  </si>
  <si>
    <t>ROLLING HILLS</t>
  </si>
  <si>
    <t>Geuvjehizian</t>
  </si>
  <si>
    <t>Rice</t>
  </si>
  <si>
    <t>Georgetown U Cycling</t>
  </si>
  <si>
    <t>Snyder</t>
  </si>
  <si>
    <t>Kusztyk</t>
  </si>
  <si>
    <t>Grieshaber</t>
  </si>
  <si>
    <t>D'Amato</t>
  </si>
  <si>
    <t>knights jr</t>
  </si>
  <si>
    <t>ashley</t>
  </si>
  <si>
    <t>Seth</t>
  </si>
  <si>
    <t>Allison</t>
  </si>
  <si>
    <t>Espinoza</t>
  </si>
  <si>
    <t>BEMUDA DUNES</t>
  </si>
  <si>
    <t>Covarrubias</t>
  </si>
  <si>
    <t>Nora</t>
  </si>
  <si>
    <t>MONTREY PARK</t>
  </si>
  <si>
    <t>Cardon</t>
  </si>
  <si>
    <t>Breeden</t>
  </si>
  <si>
    <t>Katherine</t>
  </si>
  <si>
    <t>Campbell</t>
  </si>
  <si>
    <t>Kely</t>
  </si>
  <si>
    <t>Edmonds</t>
  </si>
  <si>
    <t>Rosenberg</t>
  </si>
  <si>
    <t>Figueroa</t>
  </si>
  <si>
    <t>Victor  Michelt</t>
  </si>
  <si>
    <t>POWELL</t>
  </si>
  <si>
    <t>SCOTT</t>
  </si>
  <si>
    <t>MORRO BAY</t>
  </si>
  <si>
    <t>LANYI</t>
  </si>
  <si>
    <t>ANDREW</t>
  </si>
  <si>
    <t>Haugstad</t>
  </si>
  <si>
    <t>Dawn</t>
  </si>
  <si>
    <t>tokman</t>
  </si>
  <si>
    <t>andre</t>
  </si>
  <si>
    <t>Casas</t>
  </si>
  <si>
    <t>Lemuel</t>
  </si>
  <si>
    <t>Radcliffe</t>
  </si>
  <si>
    <t>Robertson</t>
  </si>
  <si>
    <t>Hasenyager</t>
  </si>
  <si>
    <t>Veloce Santiago</t>
  </si>
  <si>
    <t>Braun</t>
  </si>
  <si>
    <t>Lutz</t>
  </si>
  <si>
    <t>martin</t>
  </si>
  <si>
    <t>hugo</t>
  </si>
  <si>
    <t>Gipson</t>
  </si>
  <si>
    <t>Ostrander</t>
  </si>
  <si>
    <t>Simply Fit/Action Sports</t>
  </si>
  <si>
    <t>Appel</t>
  </si>
  <si>
    <t>Stanley</t>
  </si>
  <si>
    <t>CarreraPromo Bianchi Open Road</t>
  </si>
  <si>
    <t>Prenzlow</t>
  </si>
  <si>
    <t>Brent</t>
  </si>
  <si>
    <t>Frias</t>
  </si>
  <si>
    <t>WOODLAND HILLS</t>
  </si>
  <si>
    <t>Encino Velo Cycling Club</t>
  </si>
  <si>
    <t>Balch</t>
  </si>
  <si>
    <t>Bruce</t>
  </si>
  <si>
    <t>LAS VEGAS</t>
  </si>
  <si>
    <t>Courtland</t>
  </si>
  <si>
    <t>Revilas</t>
  </si>
  <si>
    <t>Minter</t>
  </si>
  <si>
    <t>Spalding</t>
  </si>
  <si>
    <t>Castillejo</t>
  </si>
  <si>
    <t>Villanueva</t>
  </si>
  <si>
    <t>rosales</t>
  </si>
  <si>
    <t>juan</t>
  </si>
  <si>
    <t>Valdiconza</t>
  </si>
  <si>
    <t>baker</t>
  </si>
  <si>
    <t>jordan</t>
  </si>
  <si>
    <t>Laxamana</t>
  </si>
  <si>
    <t>Jelvani</t>
  </si>
  <si>
    <t>Shabdeez</t>
  </si>
  <si>
    <t>WESTLAKE</t>
  </si>
  <si>
    <t>Saacha</t>
  </si>
  <si>
    <t>lafaive</t>
  </si>
  <si>
    <t>lisa</t>
  </si>
  <si>
    <t>schwarzkopf</t>
  </si>
  <si>
    <t>yonathan</t>
  </si>
  <si>
    <t>Sarles</t>
  </si>
  <si>
    <t>Crouse</t>
  </si>
  <si>
    <t>Scherm</t>
  </si>
  <si>
    <t>Prinster</t>
  </si>
  <si>
    <t>McDade</t>
  </si>
  <si>
    <t>McGrath</t>
  </si>
  <si>
    <t>Christina</t>
  </si>
  <si>
    <t>Quattrocchi</t>
  </si>
  <si>
    <t>o'keefe</t>
  </si>
  <si>
    <t>robert</t>
  </si>
  <si>
    <t>Dantzer</t>
  </si>
  <si>
    <t>Teyber</t>
  </si>
  <si>
    <t>Wasemiller</t>
  </si>
  <si>
    <t>Larsson</t>
  </si>
  <si>
    <t>IRVINEQ</t>
  </si>
  <si>
    <t>Lonna</t>
  </si>
  <si>
    <t>Bitter</t>
  </si>
  <si>
    <t>Buco</t>
  </si>
  <si>
    <t>Maura</t>
  </si>
  <si>
    <t>Procon Cycling</t>
  </si>
  <si>
    <t>Procon / 1st National Bank of Arizona</t>
  </si>
  <si>
    <t>De Beers</t>
  </si>
  <si>
    <t>Tasmin</t>
  </si>
  <si>
    <t>Schneider</t>
  </si>
  <si>
    <t>Hayot</t>
  </si>
  <si>
    <t>Gwendolyn</t>
  </si>
  <si>
    <t>Janel</t>
  </si>
  <si>
    <t>Kaser</t>
  </si>
  <si>
    <t>Kuhlman</t>
  </si>
  <si>
    <t>agnitch</t>
  </si>
  <si>
    <t>john</t>
  </si>
  <si>
    <t>Stephen Craig</t>
  </si>
  <si>
    <t>Golinski</t>
  </si>
  <si>
    <t>Guerra</t>
  </si>
  <si>
    <t>Isaac</t>
  </si>
  <si>
    <t>Langin</t>
  </si>
  <si>
    <t>Loeper</t>
  </si>
  <si>
    <t>DuVall</t>
  </si>
  <si>
    <t>D'Antoni</t>
  </si>
  <si>
    <t>Surwilo</t>
  </si>
  <si>
    <t>Carlson</t>
  </si>
  <si>
    <t>Shellhorn</t>
  </si>
  <si>
    <t>Soderberg</t>
  </si>
  <si>
    <t>Masterson</t>
  </si>
  <si>
    <t>Byerley</t>
  </si>
  <si>
    <t>Whitman College Cycling</t>
  </si>
  <si>
    <t>Weixel</t>
  </si>
  <si>
    <t>Carrillo</t>
  </si>
  <si>
    <t>Boyle</t>
  </si>
  <si>
    <t>Turon</t>
  </si>
  <si>
    <t>Ocon</t>
  </si>
  <si>
    <t>Vest</t>
  </si>
  <si>
    <t>Geary</t>
  </si>
  <si>
    <t>Dingler</t>
  </si>
  <si>
    <t>Carissa</t>
  </si>
  <si>
    <t>Schaben</t>
  </si>
  <si>
    <t>Sha</t>
  </si>
  <si>
    <t>Lamoree</t>
  </si>
  <si>
    <t>Feldman</t>
  </si>
  <si>
    <t>Gokul</t>
  </si>
  <si>
    <t>Yashindir</t>
  </si>
  <si>
    <t>JEFFERY</t>
  </si>
  <si>
    <t>Diaz Molina</t>
  </si>
  <si>
    <t>Preciliano</t>
  </si>
  <si>
    <t>Matlock</t>
  </si>
  <si>
    <t>Leventhal</t>
  </si>
  <si>
    <t>espinoza</t>
  </si>
  <si>
    <t>claudia A.</t>
  </si>
  <si>
    <t>Ji</t>
  </si>
  <si>
    <t>Okano</t>
  </si>
  <si>
    <t>Finney</t>
  </si>
  <si>
    <t>Busalacchi</t>
  </si>
  <si>
    <t>Culverhouse</t>
  </si>
  <si>
    <t>Zenon</t>
  </si>
  <si>
    <t>DeSpain</t>
  </si>
  <si>
    <t>Githens</t>
  </si>
  <si>
    <t>Dybdahl</t>
  </si>
  <si>
    <t>Monika</t>
  </si>
  <si>
    <t>Tedesco</t>
  </si>
  <si>
    <t>Adriana</t>
  </si>
  <si>
    <t>Cubillos</t>
  </si>
  <si>
    <t>Ridenour</t>
  </si>
  <si>
    <t>Klein</t>
  </si>
  <si>
    <t>Mest</t>
  </si>
  <si>
    <t>Erin</t>
  </si>
  <si>
    <t>Ohana</t>
  </si>
  <si>
    <t>Teddy</t>
  </si>
  <si>
    <t>Hogan</t>
  </si>
  <si>
    <t>Solovij</t>
  </si>
  <si>
    <t>Jurij</t>
  </si>
  <si>
    <t>weaver</t>
  </si>
  <si>
    <t>casey</t>
  </si>
  <si>
    <t>Pantani</t>
  </si>
  <si>
    <t>Holthaus</t>
  </si>
  <si>
    <t>Maile</t>
  </si>
  <si>
    <t>Rolf</t>
  </si>
  <si>
    <t>LAS VEAGS</t>
  </si>
  <si>
    <t>Capozza</t>
  </si>
  <si>
    <t>Tae</t>
  </si>
  <si>
    <t>Uettwiller</t>
  </si>
  <si>
    <t>chris</t>
  </si>
  <si>
    <t>Parr</t>
  </si>
  <si>
    <t>Hayton</t>
  </si>
  <si>
    <t>Peistrup</t>
  </si>
  <si>
    <t>Gallo</t>
  </si>
  <si>
    <t>Grey</t>
  </si>
  <si>
    <t>christian</t>
  </si>
  <si>
    <t>michael</t>
  </si>
  <si>
    <t>Sweetland</t>
  </si>
  <si>
    <t>Tedro</t>
  </si>
  <si>
    <t>R. Scott</t>
  </si>
  <si>
    <t>FULLERTON</t>
  </si>
  <si>
    <t>Kmetz</t>
  </si>
  <si>
    <t>RANCHO SANTA MARGARITA</t>
  </si>
  <si>
    <t>Koch</t>
  </si>
  <si>
    <t>Ron</t>
  </si>
  <si>
    <t>Markovich</t>
  </si>
  <si>
    <t>Rafferty II</t>
  </si>
  <si>
    <t>Icamen</t>
  </si>
  <si>
    <t>Ramon</t>
  </si>
  <si>
    <t>Guichard</t>
  </si>
  <si>
    <t>Philippe</t>
  </si>
  <si>
    <t>Harlan</t>
  </si>
  <si>
    <t>Meznarich</t>
  </si>
  <si>
    <t>Arquin</t>
  </si>
  <si>
    <t>Roscoe</t>
  </si>
  <si>
    <t>Melanie</t>
  </si>
  <si>
    <t>Melendez</t>
  </si>
  <si>
    <t>Rudy</t>
  </si>
  <si>
    <t>Stipp</t>
  </si>
  <si>
    <t>Vanhecke</t>
  </si>
  <si>
    <t>Massie</t>
  </si>
  <si>
    <t>Gimino</t>
  </si>
  <si>
    <t>Lenita</t>
  </si>
  <si>
    <t>Bond</t>
  </si>
  <si>
    <t>Witlin</t>
  </si>
  <si>
    <t>Harkin</t>
  </si>
  <si>
    <t>Hatzis</t>
  </si>
  <si>
    <t>Patric</t>
  </si>
  <si>
    <t>HELENDALE</t>
  </si>
  <si>
    <t>Neumann</t>
  </si>
  <si>
    <t>Scully</t>
  </si>
  <si>
    <t>Heeley</t>
  </si>
  <si>
    <t>Wilkins</t>
  </si>
  <si>
    <t>Bagley</t>
  </si>
  <si>
    <t>Gentili</t>
  </si>
  <si>
    <t>JJ</t>
  </si>
  <si>
    <t>Carchidi</t>
  </si>
  <si>
    <t>Hutchinson</t>
  </si>
  <si>
    <t>Oliver</t>
  </si>
  <si>
    <t>Uhlendorf</t>
  </si>
  <si>
    <t>Cynthia</t>
  </si>
  <si>
    <t>Wilcox</t>
  </si>
  <si>
    <t>Artehio</t>
  </si>
  <si>
    <t>Cassie</t>
  </si>
  <si>
    <t>CANYON LAKE</t>
  </si>
  <si>
    <t>Downs</t>
  </si>
  <si>
    <t>Kersey</t>
  </si>
  <si>
    <t>Ellis</t>
  </si>
  <si>
    <t>BOULDER CITY</t>
  </si>
  <si>
    <t>Schwegler</t>
  </si>
  <si>
    <t>Latta</t>
  </si>
  <si>
    <t>Garcia-Escudero</t>
  </si>
  <si>
    <t>Emmanuel</t>
  </si>
  <si>
    <t>Letitia</t>
  </si>
  <si>
    <t>Wood</t>
  </si>
  <si>
    <t>Jasper</t>
  </si>
  <si>
    <t>Greco</t>
  </si>
  <si>
    <t>Waits</t>
  </si>
  <si>
    <t>Maher</t>
  </si>
  <si>
    <t>McLaughlin</t>
  </si>
  <si>
    <t>Dodge</t>
  </si>
  <si>
    <t>bosco</t>
  </si>
  <si>
    <t>angela</t>
  </si>
  <si>
    <t>Van Divort</t>
  </si>
  <si>
    <t>Maloof</t>
  </si>
  <si>
    <t>Alison</t>
  </si>
  <si>
    <t>Kohn</t>
  </si>
  <si>
    <t>Brumble</t>
  </si>
  <si>
    <t>Connor</t>
  </si>
  <si>
    <t>Quiett</t>
  </si>
  <si>
    <t>Caffrey</t>
  </si>
  <si>
    <t>Korn</t>
  </si>
  <si>
    <t>Lubinski</t>
  </si>
  <si>
    <t>Dever</t>
  </si>
  <si>
    <t>Martinelli</t>
  </si>
  <si>
    <t>Andrea</t>
  </si>
  <si>
    <t>Pimblett</t>
  </si>
  <si>
    <t>Basgall</t>
  </si>
  <si>
    <t>Rose</t>
  </si>
  <si>
    <t>Forster</t>
  </si>
  <si>
    <t>SOUTH GATE</t>
  </si>
  <si>
    <t>Leasher</t>
  </si>
  <si>
    <t>King-York</t>
  </si>
  <si>
    <t>Kelcie</t>
  </si>
  <si>
    <t>Distefano</t>
  </si>
  <si>
    <t>Axt</t>
  </si>
  <si>
    <t>Jacobsen</t>
  </si>
  <si>
    <t>Butler</t>
  </si>
  <si>
    <t>Empey</t>
  </si>
  <si>
    <t>LA QUINTA</t>
  </si>
  <si>
    <t>Rae</t>
  </si>
  <si>
    <t>Hobson</t>
  </si>
  <si>
    <t>Patten</t>
  </si>
  <si>
    <t>Salcedo</t>
  </si>
  <si>
    <t>Lahti</t>
  </si>
  <si>
    <t>Raja</t>
  </si>
  <si>
    <t>Nicoletti</t>
  </si>
  <si>
    <t>Beltran</t>
  </si>
  <si>
    <t>Marcelino</t>
  </si>
  <si>
    <t>Shein</t>
  </si>
  <si>
    <t>Casper</t>
  </si>
  <si>
    <t>Derik</t>
  </si>
  <si>
    <t>Otlik</t>
  </si>
  <si>
    <t>Hubert</t>
  </si>
  <si>
    <t>Aanerud</t>
  </si>
  <si>
    <t>Galhoff</t>
  </si>
  <si>
    <t>Bernd</t>
  </si>
  <si>
    <t>Bliss</t>
  </si>
  <si>
    <t>Lapacik</t>
  </si>
  <si>
    <t>Hahm</t>
  </si>
  <si>
    <t>Larson</t>
  </si>
  <si>
    <t>Navarro</t>
  </si>
  <si>
    <t>Karlsen</t>
  </si>
  <si>
    <t>Clint</t>
  </si>
  <si>
    <t>Turk</t>
  </si>
  <si>
    <t>FORT IRWIN</t>
  </si>
  <si>
    <t>Coyote Canyon Cycling Club at Fort Irwin</t>
  </si>
  <si>
    <t>Zumberge</t>
  </si>
  <si>
    <t>Whiteaker</t>
  </si>
  <si>
    <t>Tung</t>
  </si>
  <si>
    <t>Ann</t>
  </si>
  <si>
    <t>Knoll</t>
  </si>
  <si>
    <t>Castle</t>
  </si>
  <si>
    <t>Zimble</t>
  </si>
  <si>
    <t>Spillane</t>
  </si>
  <si>
    <t>Maren</t>
  </si>
  <si>
    <t>Luib</t>
  </si>
  <si>
    <t>Lamb</t>
  </si>
  <si>
    <t>Catton</t>
  </si>
  <si>
    <t>Brendon</t>
  </si>
  <si>
    <t>Hernandez Marquez</t>
  </si>
  <si>
    <t>Esme</t>
  </si>
  <si>
    <t>Rylee</t>
  </si>
  <si>
    <t>Hachadoorian</t>
  </si>
  <si>
    <t>Aker</t>
  </si>
  <si>
    <t>Beatriz</t>
  </si>
  <si>
    <t>Ratner</t>
  </si>
  <si>
    <t>Davie</t>
  </si>
  <si>
    <t>smith</t>
  </si>
  <si>
    <t>julia</t>
  </si>
  <si>
    <t>Dal</t>
  </si>
  <si>
    <t>Gavlik</t>
  </si>
  <si>
    <t>Ransweiler</t>
  </si>
  <si>
    <t>Lippert</t>
  </si>
  <si>
    <t>Duberg</t>
  </si>
  <si>
    <t>Arthur</t>
  </si>
  <si>
    <t>Johnstone</t>
  </si>
  <si>
    <t>Whitlock</t>
  </si>
  <si>
    <t>LOS ALAMITOS</t>
  </si>
  <si>
    <t>Jon</t>
  </si>
  <si>
    <t>SSWSC Cycling Club</t>
  </si>
  <si>
    <t>Freiwald</t>
  </si>
  <si>
    <t>LAKE FOREST</t>
  </si>
  <si>
    <t>leslie</t>
  </si>
  <si>
    <t>Cycle World Road</t>
  </si>
  <si>
    <t>Hewitt</t>
  </si>
  <si>
    <t>Keith  D.C.</t>
  </si>
  <si>
    <t>Schade</t>
  </si>
  <si>
    <t>Fatyga</t>
  </si>
  <si>
    <t>Maksym</t>
  </si>
  <si>
    <t>LA HABRA HEIGHTS</t>
  </si>
  <si>
    <t>Bickett</t>
  </si>
  <si>
    <t>Lopez</t>
  </si>
  <si>
    <t>Rafael</t>
  </si>
  <si>
    <t>PANORAMA CITY</t>
  </si>
  <si>
    <t>Simioni</t>
  </si>
  <si>
    <t>Julian</t>
  </si>
  <si>
    <t>Michigan State U Cycling</t>
  </si>
  <si>
    <t>Leyva</t>
  </si>
  <si>
    <t>NATIONAL CITY</t>
  </si>
  <si>
    <t>Marxen</t>
  </si>
  <si>
    <t>Ingrid</t>
  </si>
  <si>
    <t>TARZANA</t>
  </si>
  <si>
    <t>Hake</t>
  </si>
  <si>
    <t>Dysinger</t>
  </si>
  <si>
    <t>Kehr</t>
  </si>
  <si>
    <t>Gardiner</t>
  </si>
  <si>
    <t>Goldman</t>
  </si>
  <si>
    <t>Wilkinson</t>
  </si>
  <si>
    <t>Whitney</t>
  </si>
  <si>
    <t>Barreiro</t>
  </si>
  <si>
    <t>Welch</t>
  </si>
  <si>
    <t>Overfelt</t>
  </si>
  <si>
    <t>Bitterlie</t>
  </si>
  <si>
    <t>Ueyama</t>
  </si>
  <si>
    <t>Romero</t>
  </si>
  <si>
    <t>McNealy</t>
  </si>
  <si>
    <t>Sharp</t>
  </si>
  <si>
    <t>Farrell</t>
  </si>
  <si>
    <t>Talley</t>
  </si>
  <si>
    <t>Keeter</t>
  </si>
  <si>
    <t>Love</t>
  </si>
  <si>
    <t>Peggy</t>
  </si>
  <si>
    <t>Raczkowski</t>
  </si>
  <si>
    <t>Kallal</t>
  </si>
  <si>
    <t>Stoeffel</t>
  </si>
  <si>
    <t>Joerg</t>
  </si>
  <si>
    <t>Pulido</t>
  </si>
  <si>
    <t>Caden</t>
  </si>
  <si>
    <t>Form Fitness</t>
  </si>
  <si>
    <t>Feldstein</t>
  </si>
  <si>
    <t>Gareth</t>
  </si>
  <si>
    <t>Dohn</t>
  </si>
  <si>
    <t>Ghisallo Cycling Team Inc.</t>
  </si>
  <si>
    <t>Willits</t>
  </si>
  <si>
    <t>Tucker</t>
  </si>
  <si>
    <t>Keoghan</t>
  </si>
  <si>
    <t>Louise</t>
  </si>
  <si>
    <t>Rudzinski</t>
  </si>
  <si>
    <t>Sargent</t>
  </si>
  <si>
    <t>U of New Hampshire Cycling</t>
  </si>
  <si>
    <t>Natalie</t>
  </si>
  <si>
    <t>Kenji</t>
  </si>
  <si>
    <t>Buchanan-Plaisance</t>
  </si>
  <si>
    <t>Schoch</t>
  </si>
  <si>
    <t>Winett</t>
  </si>
  <si>
    <t>Flaharty</t>
  </si>
  <si>
    <t>Yoko</t>
  </si>
  <si>
    <t>Swigart</t>
  </si>
  <si>
    <t>Ferrara</t>
  </si>
  <si>
    <t>Tzinberg</t>
  </si>
  <si>
    <t>Wetherington</t>
  </si>
  <si>
    <t>Hattie</t>
  </si>
  <si>
    <t>Didier</t>
  </si>
  <si>
    <t>McClave</t>
  </si>
  <si>
    <t>Muir</t>
  </si>
  <si>
    <t>Romeo</t>
  </si>
  <si>
    <t>Torres</t>
  </si>
  <si>
    <t>Kopelman</t>
  </si>
  <si>
    <t>Ayotte</t>
  </si>
  <si>
    <t>Darlene</t>
  </si>
  <si>
    <t>Wronski</t>
  </si>
  <si>
    <t>Robles</t>
  </si>
  <si>
    <t>Thomas (Tommy)</t>
  </si>
  <si>
    <t>Brock</t>
  </si>
  <si>
    <t>Zellers</t>
  </si>
  <si>
    <t>Ensign</t>
  </si>
  <si>
    <t>NC Cycling</t>
  </si>
  <si>
    <t>TIME Factory Development Team</t>
  </si>
  <si>
    <t>Delatorre</t>
  </si>
  <si>
    <t>Berger</t>
  </si>
  <si>
    <t>Les</t>
  </si>
  <si>
    <t>Ortega</t>
  </si>
  <si>
    <t>Sang</t>
  </si>
  <si>
    <t>Lufkin</t>
  </si>
  <si>
    <t>Abigail</t>
  </si>
  <si>
    <t>Zajac</t>
  </si>
  <si>
    <t>Renee</t>
  </si>
  <si>
    <t>Gregorio</t>
  </si>
  <si>
    <t>Weston</t>
  </si>
  <si>
    <t>McCue</t>
  </si>
  <si>
    <t>Ly</t>
  </si>
  <si>
    <t>wisnosky</t>
  </si>
  <si>
    <t>mark</t>
  </si>
  <si>
    <t>Boyer</t>
  </si>
  <si>
    <t>Christine</t>
  </si>
  <si>
    <t>LA Tri Club</t>
  </si>
  <si>
    <t>Finch</t>
  </si>
  <si>
    <t>Paulat</t>
  </si>
  <si>
    <t>Greenberg</t>
  </si>
  <si>
    <t>Villalta</t>
  </si>
  <si>
    <t>Andres</t>
  </si>
  <si>
    <t>Wascher</t>
  </si>
  <si>
    <t>Holland</t>
  </si>
  <si>
    <t>SUNLAND</t>
  </si>
  <si>
    <t>Reichley</t>
  </si>
  <si>
    <t>Thaddeus</t>
  </si>
  <si>
    <t>McAllister</t>
  </si>
  <si>
    <t>Gurney</t>
  </si>
  <si>
    <t>Chu</t>
  </si>
  <si>
    <t>Kieran</t>
  </si>
  <si>
    <t>Gasiorek</t>
  </si>
  <si>
    <t>Csordas</t>
  </si>
  <si>
    <t>Branden</t>
  </si>
  <si>
    <t>CERITTOS</t>
  </si>
  <si>
    <t>Tessler</t>
  </si>
  <si>
    <t>Andrews</t>
  </si>
  <si>
    <t>Gamberdella</t>
  </si>
  <si>
    <t>Tingey</t>
  </si>
  <si>
    <t>Thatcher</t>
  </si>
  <si>
    <t>Shackley</t>
  </si>
  <si>
    <t>Johns</t>
  </si>
  <si>
    <t>valles</t>
  </si>
  <si>
    <t>cesar</t>
  </si>
  <si>
    <t>PADILLA</t>
  </si>
  <si>
    <t>Hoffman</t>
  </si>
  <si>
    <t>Jory</t>
  </si>
  <si>
    <t>Team Sho-Air Rock N' Road Cyclery</t>
  </si>
  <si>
    <t>Harrell</t>
  </si>
  <si>
    <t>NEWBURY PARK</t>
  </si>
  <si>
    <t>Amgen Racing Team</t>
  </si>
  <si>
    <t>Amgen/Giant Masters</t>
  </si>
  <si>
    <t>Cabrero</t>
  </si>
  <si>
    <t>McQuaide</t>
  </si>
  <si>
    <t>Sammuli</t>
  </si>
  <si>
    <t>Gleeson</t>
  </si>
  <si>
    <t>Laurice</t>
  </si>
  <si>
    <t>Treaccar</t>
  </si>
  <si>
    <t>Loeb</t>
  </si>
  <si>
    <t>Lizzy</t>
  </si>
  <si>
    <t>Pohle</t>
  </si>
  <si>
    <t>Kibble</t>
  </si>
  <si>
    <t>EL TORO</t>
  </si>
  <si>
    <t>Norbut</t>
  </si>
  <si>
    <t>Munizza</t>
  </si>
  <si>
    <t>Engelmann</t>
  </si>
  <si>
    <t>Lewin</t>
  </si>
  <si>
    <t>Nik</t>
  </si>
  <si>
    <t>Krutil</t>
  </si>
  <si>
    <t>Finneran</t>
  </si>
  <si>
    <t>Chin</t>
  </si>
  <si>
    <t>Link</t>
  </si>
  <si>
    <t>Sturm</t>
  </si>
  <si>
    <t>Martina</t>
  </si>
  <si>
    <t>St Gal de Pons</t>
  </si>
  <si>
    <t>Geoffroy</t>
  </si>
  <si>
    <t>Burroughs</t>
  </si>
  <si>
    <t>Santiago</t>
  </si>
  <si>
    <t>Reynaldo</t>
  </si>
  <si>
    <t>Harnish</t>
  </si>
  <si>
    <t>Estus</t>
  </si>
  <si>
    <t>Mellow</t>
  </si>
  <si>
    <t>Bailee</t>
  </si>
  <si>
    <t>Ana Odette</t>
  </si>
  <si>
    <t>Gauer</t>
  </si>
  <si>
    <t>Rod</t>
  </si>
  <si>
    <t>Cortes</t>
  </si>
  <si>
    <t xml:space="preserve"> THOUSAND OAKS</t>
  </si>
  <si>
    <t>Armstrong</t>
  </si>
  <si>
    <t>Jenni</t>
  </si>
  <si>
    <t>Truesdale</t>
  </si>
  <si>
    <t>Kori</t>
  </si>
  <si>
    <t>Dumke</t>
  </si>
  <si>
    <t>Lahodny</t>
  </si>
  <si>
    <t>Parson</t>
  </si>
  <si>
    <t>Fresno State Cycling Club</t>
  </si>
  <si>
    <t>Darnell</t>
  </si>
  <si>
    <t>Bertet</t>
  </si>
  <si>
    <t>Spicker</t>
  </si>
  <si>
    <t>Bartle</t>
  </si>
  <si>
    <t>Edens</t>
  </si>
  <si>
    <t>Blas</t>
  </si>
  <si>
    <t>Steele</t>
  </si>
  <si>
    <t>Thayer</t>
  </si>
  <si>
    <t>Offhaus</t>
  </si>
  <si>
    <t>Therrien</t>
  </si>
  <si>
    <t>Ivan</t>
  </si>
  <si>
    <t>Cutts</t>
  </si>
  <si>
    <t>Yale University Bulldog Cycling</t>
  </si>
  <si>
    <t>Debra</t>
  </si>
  <si>
    <t>Okamoto</t>
  </si>
  <si>
    <t>Shen</t>
  </si>
  <si>
    <t>Dahllof</t>
  </si>
  <si>
    <t>Caroline</t>
  </si>
  <si>
    <t>Whitehead</t>
  </si>
  <si>
    <t>Bunz</t>
  </si>
  <si>
    <t>UC Riverside Bike Club</t>
  </si>
  <si>
    <t>Pabst</t>
  </si>
  <si>
    <t>dela Pena</t>
  </si>
  <si>
    <t>Calderon</t>
  </si>
  <si>
    <t>Priscilla</t>
  </si>
  <si>
    <t>Bartholomay</t>
  </si>
  <si>
    <t>Schuyler</t>
  </si>
  <si>
    <t>Ferris</t>
  </si>
  <si>
    <t>Leaf</t>
  </si>
  <si>
    <t>Betti</t>
  </si>
  <si>
    <t>Claudio</t>
  </si>
  <si>
    <t>Barthel</t>
  </si>
  <si>
    <t>Reininga</t>
  </si>
  <si>
    <t>Droese</t>
  </si>
  <si>
    <t>Liscinski</t>
  </si>
  <si>
    <t>ISLA VISTA</t>
  </si>
  <si>
    <t>Russ</t>
  </si>
  <si>
    <t>PINON HILLS</t>
  </si>
  <si>
    <t>Carey</t>
  </si>
  <si>
    <t>Marcelo</t>
  </si>
  <si>
    <t>Blanco</t>
  </si>
  <si>
    <t>Kinder</t>
  </si>
  <si>
    <t>Anzalone</t>
  </si>
  <si>
    <t>Sander</t>
  </si>
  <si>
    <t>Maike</t>
  </si>
  <si>
    <t>Northwestern U Cycling</t>
  </si>
  <si>
    <t>Ure</t>
  </si>
  <si>
    <t>Ernesto</t>
  </si>
  <si>
    <t>Ken Grody Ford</t>
  </si>
  <si>
    <t>Ken Grody Ford/Performance Bikes</t>
  </si>
  <si>
    <t>Alicia</t>
  </si>
  <si>
    <t>Rickett</t>
  </si>
  <si>
    <t>R Brian</t>
  </si>
  <si>
    <t>Tan</t>
  </si>
  <si>
    <t>Caitlin</t>
  </si>
  <si>
    <t>Bedrosian</t>
  </si>
  <si>
    <t>Fynewever</t>
  </si>
  <si>
    <t>Tricia</t>
  </si>
  <si>
    <t>GRAND TERRACE</t>
  </si>
  <si>
    <t>Warford</t>
  </si>
  <si>
    <t>Allender</t>
  </si>
  <si>
    <t>Refujio</t>
  </si>
  <si>
    <t>Feramisco</t>
  </si>
  <si>
    <t>Hirou</t>
  </si>
  <si>
    <t>Luce</t>
  </si>
  <si>
    <t>Gilson</t>
  </si>
  <si>
    <t>Keenan</t>
  </si>
  <si>
    <t>Che</t>
  </si>
  <si>
    <t>Huerta</t>
  </si>
  <si>
    <t>Barcelo</t>
  </si>
  <si>
    <t>Toomey</t>
  </si>
  <si>
    <t>Van Dyke</t>
  </si>
  <si>
    <t>Okura</t>
  </si>
  <si>
    <t>Pinckney</t>
  </si>
  <si>
    <t>Rahman</t>
  </si>
  <si>
    <t>Olimon</t>
  </si>
  <si>
    <t>Ippolito</t>
  </si>
  <si>
    <t>Sudo</t>
  </si>
  <si>
    <t>Jahn</t>
  </si>
  <si>
    <t>Metcalfe</t>
  </si>
  <si>
    <t>Brennan</t>
  </si>
  <si>
    <t>Richards</t>
  </si>
  <si>
    <t>Glick</t>
  </si>
  <si>
    <t>Stoddard</t>
  </si>
  <si>
    <t>Unverzagt</t>
  </si>
  <si>
    <t>Akerson</t>
  </si>
  <si>
    <t>Orion</t>
  </si>
  <si>
    <t>Van Eaton</t>
  </si>
  <si>
    <t>Foster</t>
  </si>
  <si>
    <t>Frutos</t>
  </si>
  <si>
    <t>Heriberto</t>
  </si>
  <si>
    <t>Velo Avanti Cycling Team</t>
  </si>
  <si>
    <t>Avchen</t>
  </si>
  <si>
    <t>Kenneth</t>
  </si>
  <si>
    <t>whitmore</t>
  </si>
  <si>
    <t>Callahan</t>
  </si>
  <si>
    <t>Wiederholt</t>
  </si>
  <si>
    <t>Lothrop</t>
  </si>
  <si>
    <t>Hugh</t>
  </si>
  <si>
    <t>Windebank</t>
  </si>
  <si>
    <t>Cloteaux</t>
  </si>
  <si>
    <t>Micah</t>
  </si>
  <si>
    <t>Gitmed</t>
  </si>
  <si>
    <t>Jarman</t>
  </si>
  <si>
    <t>Johansen</t>
  </si>
  <si>
    <t>Gillis</t>
  </si>
  <si>
    <t>Cara</t>
  </si>
  <si>
    <t>Organicathlete</t>
  </si>
  <si>
    <t>Barba</t>
  </si>
  <si>
    <t>Arron</t>
  </si>
  <si>
    <t>Gomes</t>
  </si>
  <si>
    <t>Kamyab</t>
  </si>
  <si>
    <t>McKeen</t>
  </si>
  <si>
    <t>Hammon</t>
  </si>
  <si>
    <t>Beth</t>
  </si>
  <si>
    <t>Pimentel</t>
  </si>
  <si>
    <t>Furlong</t>
  </si>
  <si>
    <t>Tsubota</t>
  </si>
  <si>
    <t>Tak</t>
  </si>
  <si>
    <t>Bierwolf</t>
  </si>
  <si>
    <t>Raz</t>
  </si>
  <si>
    <t>Jens</t>
  </si>
  <si>
    <t>Kosmala</t>
  </si>
  <si>
    <t>Hagenbrock</t>
  </si>
  <si>
    <t>Jan</t>
  </si>
  <si>
    <t>Ortiz</t>
  </si>
  <si>
    <t>Clausse</t>
  </si>
  <si>
    <t>Clemens</t>
  </si>
  <si>
    <t>Moynihan</t>
  </si>
  <si>
    <t>Katz</t>
  </si>
  <si>
    <t>Enright</t>
  </si>
  <si>
    <t>Steiner</t>
  </si>
  <si>
    <t>Hubbard</t>
  </si>
  <si>
    <t>Wiley</t>
  </si>
  <si>
    <t>RUNNING SPRINGS</t>
  </si>
  <si>
    <t>PruSports LLC</t>
  </si>
  <si>
    <t>Bissonnette</t>
  </si>
  <si>
    <t>Stephanie</t>
  </si>
  <si>
    <t>Mirzaoff</t>
  </si>
  <si>
    <t>Whitehouse</t>
  </si>
  <si>
    <t>Casey</t>
  </si>
  <si>
    <t>Riedelsheimer</t>
  </si>
  <si>
    <t>Vision Quest LLC</t>
  </si>
  <si>
    <t>Vision Quest</t>
  </si>
  <si>
    <t>Hopkins</t>
  </si>
  <si>
    <t>Saul</t>
  </si>
  <si>
    <t>Ludi</t>
  </si>
  <si>
    <t>Oya</t>
  </si>
  <si>
    <t>Daryl</t>
  </si>
  <si>
    <t>Mosst</t>
  </si>
  <si>
    <t>McClean</t>
  </si>
  <si>
    <t>Richter</t>
  </si>
  <si>
    <t>Buky</t>
  </si>
  <si>
    <t>Sepucha</t>
  </si>
  <si>
    <t>Huey</t>
  </si>
  <si>
    <t>Dion</t>
  </si>
  <si>
    <t>Kanayan</t>
  </si>
  <si>
    <t>Heidi</t>
  </si>
  <si>
    <t>TWIN PEAKS</t>
  </si>
  <si>
    <t>Ashworth</t>
  </si>
  <si>
    <t>Vogt</t>
  </si>
  <si>
    <t>Bosco</t>
  </si>
  <si>
    <t>Pester</t>
  </si>
  <si>
    <t>Swank</t>
  </si>
  <si>
    <t>Courtney</t>
  </si>
  <si>
    <t>Cisneros</t>
  </si>
  <si>
    <t>Dow</t>
  </si>
  <si>
    <t>Ronny</t>
  </si>
  <si>
    <t>Kinno</t>
  </si>
  <si>
    <t>Ryotaro</t>
  </si>
  <si>
    <t>Yamasaki</t>
  </si>
  <si>
    <t>Makoto</t>
  </si>
  <si>
    <t>Grove</t>
  </si>
  <si>
    <t>Iven</t>
  </si>
  <si>
    <t>Lundby</t>
  </si>
  <si>
    <t>Katharine</t>
  </si>
  <si>
    <t>Karzen</t>
  </si>
  <si>
    <t>BEVERLY HILLS</t>
  </si>
  <si>
    <t>Charon</t>
  </si>
  <si>
    <t>Arballo</t>
  </si>
  <si>
    <t>McCormick</t>
  </si>
  <si>
    <t>Turkel</t>
  </si>
  <si>
    <t>Beope</t>
  </si>
  <si>
    <t>Jimmy</t>
  </si>
  <si>
    <t>Crawford</t>
  </si>
  <si>
    <t>ETIWANDA</t>
  </si>
  <si>
    <t>Ferdinand</t>
  </si>
  <si>
    <t>Vester</t>
  </si>
  <si>
    <t>Idyllwild Cycling</t>
  </si>
  <si>
    <t>Farnsworth</t>
  </si>
  <si>
    <t>Rex</t>
  </si>
  <si>
    <t>Rocky Mountain Cycling Club</t>
  </si>
  <si>
    <t>Solis</t>
  </si>
  <si>
    <t>Salvador</t>
  </si>
  <si>
    <t>Saint Jean</t>
  </si>
  <si>
    <t>Alcala</t>
  </si>
  <si>
    <t>Noe</t>
  </si>
  <si>
    <t>Vigeland</t>
  </si>
  <si>
    <t>Adler</t>
  </si>
  <si>
    <t>Ribeiro</t>
  </si>
  <si>
    <t>Konrad</t>
  </si>
  <si>
    <t>Shier</t>
  </si>
  <si>
    <t>Neilson</t>
  </si>
  <si>
    <t>Crittenden</t>
  </si>
  <si>
    <t>Reffner</t>
  </si>
  <si>
    <t>French</t>
  </si>
  <si>
    <t>Gabe</t>
  </si>
  <si>
    <t>Goese</t>
  </si>
  <si>
    <t>Sanders</t>
  </si>
  <si>
    <t>Hingert</t>
  </si>
  <si>
    <t>Pyrko</t>
  </si>
  <si>
    <t>Abraham</t>
  </si>
  <si>
    <t>Waddell</t>
  </si>
  <si>
    <t>Byrd</t>
  </si>
  <si>
    <t>Scot</t>
  </si>
  <si>
    <t>Glaser</t>
  </si>
  <si>
    <t>Randal</t>
  </si>
  <si>
    <t>Vander Pol</t>
  </si>
  <si>
    <t>Musgrave</t>
  </si>
  <si>
    <t>O'Donoghue</t>
  </si>
  <si>
    <t>Haruma</t>
  </si>
  <si>
    <t>Boland</t>
  </si>
  <si>
    <t>Bailey</t>
  </si>
  <si>
    <t>Milner</t>
  </si>
  <si>
    <t>Graham</t>
  </si>
  <si>
    <t>DeRosier</t>
  </si>
  <si>
    <t>Hattendorf</t>
  </si>
  <si>
    <t>Gunn-Wilkinson</t>
  </si>
  <si>
    <t>Meske</t>
  </si>
  <si>
    <t>Mainor</t>
  </si>
  <si>
    <t>NIPOMO</t>
  </si>
  <si>
    <t>Wills</t>
  </si>
  <si>
    <t>Janson</t>
  </si>
  <si>
    <t>Evert</t>
  </si>
  <si>
    <t>Spina</t>
  </si>
  <si>
    <t>kovacks</t>
  </si>
  <si>
    <t>kurt</t>
  </si>
  <si>
    <t>Valderrama</t>
  </si>
  <si>
    <t>Bowles</t>
  </si>
  <si>
    <t>Craddick</t>
  </si>
  <si>
    <t>Reinstein</t>
  </si>
  <si>
    <t>Borer</t>
  </si>
  <si>
    <t>Porche</t>
  </si>
  <si>
    <t>Scotty</t>
  </si>
  <si>
    <t>Borgen</t>
  </si>
  <si>
    <t>Van Vleet</t>
  </si>
  <si>
    <t>Brittney</t>
  </si>
  <si>
    <t>Richbourg</t>
  </si>
  <si>
    <t>Eli</t>
  </si>
  <si>
    <t>Counts</t>
  </si>
  <si>
    <t>Lockton</t>
  </si>
  <si>
    <t>Mackel</t>
  </si>
  <si>
    <t>Catena</t>
  </si>
  <si>
    <t>Pollock</t>
  </si>
  <si>
    <t>Delapaz</t>
  </si>
  <si>
    <t>DuMont</t>
  </si>
  <si>
    <t>MacCuish</t>
  </si>
  <si>
    <t>Shayne</t>
  </si>
  <si>
    <t>Lindquist</t>
  </si>
  <si>
    <t>Tolmach</t>
  </si>
  <si>
    <t>Modic</t>
  </si>
  <si>
    <t>Stone</t>
  </si>
  <si>
    <t>Barbachano</t>
  </si>
  <si>
    <t>EDWARDS</t>
  </si>
  <si>
    <t>Hauser</t>
  </si>
  <si>
    <t>Spallino</t>
  </si>
  <si>
    <t>Wolf</t>
  </si>
  <si>
    <t>Eliot</t>
  </si>
  <si>
    <t>Gonser</t>
  </si>
  <si>
    <t>Nies</t>
  </si>
  <si>
    <t>Gerald</t>
  </si>
  <si>
    <t>Del Fante</t>
  </si>
  <si>
    <t>Dianna</t>
  </si>
  <si>
    <t>Lin</t>
  </si>
  <si>
    <t>Jourdain</t>
  </si>
  <si>
    <t>Mendoza</t>
  </si>
  <si>
    <t>Marcel</t>
  </si>
  <si>
    <t>Sheremeta</t>
  </si>
  <si>
    <t>Orozco</t>
  </si>
  <si>
    <t>Adolfo</t>
  </si>
  <si>
    <t>CALEXICO</t>
  </si>
  <si>
    <t>Nicolas</t>
  </si>
  <si>
    <t>Coupe</t>
  </si>
  <si>
    <t>Terrence</t>
  </si>
  <si>
    <t>Nichols</t>
  </si>
  <si>
    <t>LOS OLIVOS</t>
  </si>
  <si>
    <t>Rauzino</t>
  </si>
  <si>
    <t>Sagalongos</t>
  </si>
  <si>
    <t>Oscar Jr</t>
  </si>
  <si>
    <t>CARSON</t>
  </si>
  <si>
    <t>Johnson-Flores</t>
  </si>
  <si>
    <t>Donna</t>
  </si>
  <si>
    <t>Kleinschmidt</t>
  </si>
  <si>
    <t>Spady</t>
  </si>
  <si>
    <t>Ryanne</t>
  </si>
  <si>
    <t>Lafranchise</t>
  </si>
  <si>
    <t>Julia</t>
  </si>
  <si>
    <t>Maritza</t>
  </si>
  <si>
    <t>Mann</t>
  </si>
  <si>
    <t>Hicks</t>
  </si>
  <si>
    <t>Van Mannekes</t>
  </si>
  <si>
    <t>Cook</t>
  </si>
  <si>
    <t>Zaccardelli</t>
  </si>
  <si>
    <t>Gerson</t>
  </si>
  <si>
    <t>Lyons</t>
  </si>
  <si>
    <t>Ligler</t>
  </si>
  <si>
    <t>Kate</t>
  </si>
  <si>
    <t>Ring</t>
  </si>
  <si>
    <t>Reicher</t>
  </si>
  <si>
    <t>Pryor</t>
  </si>
  <si>
    <t>UC Irvine Cycling</t>
  </si>
  <si>
    <t>Tettleton</t>
  </si>
  <si>
    <t>Bainum</t>
  </si>
  <si>
    <t>Simkover</t>
  </si>
  <si>
    <t>Zack</t>
  </si>
  <si>
    <t>Shoemaker</t>
  </si>
  <si>
    <t>Jenna</t>
  </si>
  <si>
    <t>Bixby</t>
  </si>
  <si>
    <t>Fulford</t>
  </si>
  <si>
    <t>Brooks</t>
  </si>
  <si>
    <t>Keely</t>
  </si>
  <si>
    <t>Wolzmuth</t>
  </si>
  <si>
    <t>Medin</t>
  </si>
  <si>
    <t>Hoevelkamp</t>
  </si>
  <si>
    <t>Melcer</t>
  </si>
  <si>
    <t>Jacobo</t>
  </si>
  <si>
    <t>Krueger</t>
  </si>
  <si>
    <t>Andring</t>
  </si>
  <si>
    <t>Griffis</t>
  </si>
  <si>
    <t>Stacy</t>
  </si>
  <si>
    <t>Esser</t>
  </si>
  <si>
    <t>Jorgensen</t>
  </si>
  <si>
    <t>Acosta</t>
  </si>
  <si>
    <t>Angel</t>
  </si>
  <si>
    <t>EL SERENO</t>
  </si>
  <si>
    <t>Ascencio</t>
  </si>
  <si>
    <t>Meinhold</t>
  </si>
  <si>
    <t>Van Horn</t>
  </si>
  <si>
    <t>LYNWOOD</t>
  </si>
  <si>
    <t>Richard (Dick)</t>
  </si>
  <si>
    <t>COLTON</t>
  </si>
  <si>
    <t>Witzel</t>
  </si>
  <si>
    <t>Asombrado</t>
  </si>
  <si>
    <t>Furtaw</t>
  </si>
  <si>
    <t>D'Aquanni</t>
  </si>
  <si>
    <t>Carrera</t>
  </si>
  <si>
    <t>Schmidt</t>
  </si>
  <si>
    <t>Gosselaar</t>
  </si>
  <si>
    <t>Mark-Paul</t>
  </si>
  <si>
    <t>Luton</t>
  </si>
  <si>
    <t>Dustin</t>
  </si>
  <si>
    <t>Sharif</t>
  </si>
  <si>
    <t>Buescher</t>
  </si>
  <si>
    <t>Moyers</t>
  </si>
  <si>
    <t>Healy</t>
  </si>
  <si>
    <t>Borasi</t>
  </si>
  <si>
    <t>Foist</t>
  </si>
  <si>
    <t>Trotter</t>
  </si>
  <si>
    <t>Imhoff</t>
  </si>
  <si>
    <t>Shelley</t>
  </si>
  <si>
    <t>Brandt-Sorenson</t>
  </si>
  <si>
    <t>Ruotolo</t>
  </si>
  <si>
    <t>LaCasse</t>
  </si>
  <si>
    <t>Seley</t>
  </si>
  <si>
    <t>Kristina</t>
  </si>
  <si>
    <t>Norberto</t>
  </si>
  <si>
    <t>Fuentes</t>
  </si>
  <si>
    <t>Graves</t>
  </si>
  <si>
    <t>Erika</t>
  </si>
  <si>
    <t>Vargas Jr.</t>
  </si>
  <si>
    <t>Liewen-Romeo</t>
  </si>
  <si>
    <t>O'Connor</t>
  </si>
  <si>
    <t>Leland</t>
  </si>
  <si>
    <t>Cory</t>
  </si>
  <si>
    <t>Waldstreicher</t>
  </si>
  <si>
    <t>AE Sport</t>
  </si>
  <si>
    <t>benson</t>
  </si>
  <si>
    <t>patricia</t>
  </si>
  <si>
    <t>Palchikoff</t>
  </si>
  <si>
    <t>jan</t>
  </si>
  <si>
    <t>Kokesh</t>
  </si>
  <si>
    <t>Bilotta</t>
  </si>
  <si>
    <t>Meyerhofer</t>
  </si>
  <si>
    <t>Alvarez</t>
  </si>
  <si>
    <t>Human</t>
  </si>
  <si>
    <t>Margaret</t>
  </si>
  <si>
    <t>Dalton</t>
  </si>
  <si>
    <t>Kanusky</t>
  </si>
  <si>
    <t>Sakalowsky</t>
  </si>
  <si>
    <t>Cornell U Cycling Club</t>
  </si>
  <si>
    <t>Sabotin</t>
  </si>
  <si>
    <t>Dotterweich</t>
  </si>
  <si>
    <t>Albracht</t>
  </si>
  <si>
    <t>Alto Velo Racing Club</t>
  </si>
  <si>
    <t>Webcor/Alto Velo</t>
  </si>
  <si>
    <t>Hanna</t>
  </si>
  <si>
    <t>Cleveland</t>
  </si>
  <si>
    <t>Drakulich</t>
  </si>
  <si>
    <t>OrganicAthlete Cycling Team p/b VegNews</t>
  </si>
  <si>
    <t>Gernert</t>
  </si>
  <si>
    <t>Sadaghiani</t>
  </si>
  <si>
    <t>Reddy</t>
  </si>
  <si>
    <t>Karthik</t>
  </si>
  <si>
    <t>Crowley</t>
  </si>
  <si>
    <t>Hilary</t>
  </si>
  <si>
    <t>Brady</t>
  </si>
  <si>
    <t>Coleen</t>
  </si>
  <si>
    <t>Mandrapa</t>
  </si>
  <si>
    <t>Tokuoka</t>
  </si>
  <si>
    <t>Rivetti</t>
  </si>
  <si>
    <t>Bo</t>
  </si>
  <si>
    <t>Simone</t>
  </si>
  <si>
    <t>Waner</t>
  </si>
  <si>
    <t>Copp</t>
  </si>
  <si>
    <t>Canale</t>
  </si>
  <si>
    <t>Ed</t>
  </si>
  <si>
    <t>Kopel</t>
  </si>
  <si>
    <t>Pearson</t>
  </si>
  <si>
    <t>Neville</t>
  </si>
  <si>
    <t>De La Mora</t>
  </si>
  <si>
    <t>SIERRA MADRE</t>
  </si>
  <si>
    <t>Pittman</t>
  </si>
  <si>
    <t>Berryman</t>
  </si>
  <si>
    <t>Giaimo</t>
  </si>
  <si>
    <t>Schmid</t>
  </si>
  <si>
    <t>Maxmino</t>
  </si>
  <si>
    <t>Martin's Pro Bicycles Team</t>
  </si>
  <si>
    <t>Azcarate</t>
  </si>
  <si>
    <t>Maurice</t>
  </si>
  <si>
    <t>Bertiger</t>
  </si>
  <si>
    <t>Fellows</t>
  </si>
  <si>
    <t>Thresher</t>
  </si>
  <si>
    <t>Christoper</t>
  </si>
  <si>
    <t>Ellefson</t>
  </si>
  <si>
    <t>Van Noy</t>
  </si>
  <si>
    <t>Yokley</t>
  </si>
  <si>
    <t>Geovany</t>
  </si>
  <si>
    <t>Dyer</t>
  </si>
  <si>
    <t>Zia</t>
  </si>
  <si>
    <t>Ehrhart</t>
  </si>
  <si>
    <t>Lacey</t>
  </si>
  <si>
    <t>Maas</t>
  </si>
  <si>
    <t>LaPierre</t>
  </si>
  <si>
    <t>Fieldhack</t>
  </si>
  <si>
    <t>Jellison</t>
  </si>
  <si>
    <t>TOLUCA LAKE</t>
  </si>
  <si>
    <t>Franco</t>
  </si>
  <si>
    <t>University of Iowa Cycling Club</t>
  </si>
  <si>
    <t>Jefferds</t>
  </si>
  <si>
    <t>Burk</t>
  </si>
  <si>
    <t>Othie</t>
  </si>
  <si>
    <t>Bermant</t>
  </si>
  <si>
    <t>South Coast Cycling Club</t>
  </si>
  <si>
    <t>Alvarado</t>
  </si>
  <si>
    <t>Wildgoose</t>
  </si>
  <si>
    <t>Baggaley</t>
  </si>
  <si>
    <t>Baskin</t>
  </si>
  <si>
    <t>Northcott</t>
  </si>
  <si>
    <t>Cordes</t>
  </si>
  <si>
    <t>Lauren</t>
  </si>
  <si>
    <t>Tripp</t>
  </si>
  <si>
    <t>BALDWIN PARK</t>
  </si>
  <si>
    <t>Higuera</t>
  </si>
  <si>
    <t>Jorge Luis</t>
  </si>
  <si>
    <t>Roache</t>
  </si>
  <si>
    <t>Rasner</t>
  </si>
  <si>
    <t>Padgett</t>
  </si>
  <si>
    <t>Hendricks</t>
  </si>
  <si>
    <t>Ashante (Sean)</t>
  </si>
  <si>
    <t>BELL GARDENS</t>
  </si>
  <si>
    <t>Gustavo-Adolfo</t>
  </si>
  <si>
    <t>Corelitz</t>
  </si>
  <si>
    <t>UC - Santa Cruz Cycling</t>
  </si>
  <si>
    <t>Ries</t>
  </si>
  <si>
    <t>Glasson</t>
  </si>
  <si>
    <t>Melchior</t>
  </si>
  <si>
    <t>Robinson</t>
  </si>
  <si>
    <t>Gorman</t>
  </si>
  <si>
    <t>Prado</t>
  </si>
  <si>
    <t>Ranoa</t>
  </si>
  <si>
    <t>Bono</t>
  </si>
  <si>
    <t>Chrissy</t>
  </si>
  <si>
    <t>Little</t>
  </si>
  <si>
    <t>Moir</t>
  </si>
  <si>
    <t>Major Motion/ U.S. Junior National</t>
  </si>
  <si>
    <t>Emily</t>
  </si>
  <si>
    <t>Painter</t>
  </si>
  <si>
    <t>Mesa</t>
  </si>
  <si>
    <t>Bordes</t>
  </si>
  <si>
    <t>Willard</t>
  </si>
  <si>
    <t>Hunt</t>
  </si>
  <si>
    <t>Gagne</t>
  </si>
  <si>
    <t>Becher</t>
  </si>
  <si>
    <t>Team Becher +</t>
  </si>
  <si>
    <t>Sasso</t>
  </si>
  <si>
    <t>Augusto</t>
  </si>
  <si>
    <t>Villalon</t>
  </si>
  <si>
    <t>Day</t>
  </si>
  <si>
    <t>Neva</t>
  </si>
  <si>
    <t>Dakota</t>
  </si>
  <si>
    <t>Duerksen</t>
  </si>
  <si>
    <t>Joy</t>
  </si>
  <si>
    <t>FOREST FALLS</t>
  </si>
  <si>
    <t>Ciesielczyk</t>
  </si>
  <si>
    <t>Hampton</t>
  </si>
  <si>
    <t>Whalley</t>
  </si>
  <si>
    <t>Holtzman</t>
  </si>
  <si>
    <t>Willie</t>
  </si>
  <si>
    <t>Aberle</t>
  </si>
  <si>
    <t>Fife</t>
  </si>
  <si>
    <t>Gerber</t>
  </si>
  <si>
    <t>Haney</t>
  </si>
  <si>
    <t>Punsalan</t>
  </si>
  <si>
    <t>Templeman</t>
  </si>
  <si>
    <t>Malinowski</t>
  </si>
  <si>
    <t>Keslow</t>
  </si>
  <si>
    <t>Jordan</t>
  </si>
  <si>
    <t>Big Orange Racing</t>
  </si>
  <si>
    <t>Beatrice</t>
  </si>
  <si>
    <t>Furman</t>
  </si>
  <si>
    <t>Kelli</t>
  </si>
  <si>
    <t>PROFILTEC - BRICO IBERIA - FIB</t>
  </si>
  <si>
    <t>Sobchack</t>
  </si>
  <si>
    <t>Retzlaff</t>
  </si>
  <si>
    <t>Dymond</t>
  </si>
  <si>
    <t>Ashley</t>
  </si>
  <si>
    <t>Breth</t>
  </si>
  <si>
    <t>Cahill</t>
  </si>
  <si>
    <t>Kitchen</t>
  </si>
  <si>
    <t>Eddy</t>
  </si>
  <si>
    <t>Close</t>
  </si>
  <si>
    <t>Wells</t>
  </si>
  <si>
    <t>Los Angeles Wings</t>
  </si>
  <si>
    <t>Abby</t>
  </si>
  <si>
    <t>Elliot</t>
  </si>
  <si>
    <t>CALREMONT</t>
  </si>
  <si>
    <t>Summit Velo</t>
  </si>
  <si>
    <t>Ching</t>
  </si>
  <si>
    <t>Walters</t>
  </si>
  <si>
    <t>Snipes</t>
  </si>
  <si>
    <t>Pace</t>
  </si>
  <si>
    <t>NORTH LAS VEGAS</t>
  </si>
  <si>
    <t>Greist</t>
  </si>
  <si>
    <t>Revere</t>
  </si>
  <si>
    <t>Bredin</t>
  </si>
  <si>
    <t>Laird</t>
  </si>
  <si>
    <t>Lelieur</t>
  </si>
  <si>
    <t>Presser</t>
  </si>
  <si>
    <t>Matthias</t>
  </si>
  <si>
    <t>Armenta</t>
  </si>
  <si>
    <t>Marianne</t>
  </si>
  <si>
    <t>Fox</t>
  </si>
  <si>
    <t>Sykes</t>
  </si>
  <si>
    <t>Katheryn</t>
  </si>
  <si>
    <t>Alejandro</t>
  </si>
  <si>
    <t>Poles</t>
  </si>
  <si>
    <t>Town</t>
  </si>
  <si>
    <t>Lachniet</t>
  </si>
  <si>
    <t>Pickett</t>
  </si>
  <si>
    <t>Chouteau</t>
  </si>
  <si>
    <t>LOS ANGLES</t>
  </si>
  <si>
    <t>Kovarus/Squadra Ovest</t>
  </si>
  <si>
    <t>Niemi</t>
  </si>
  <si>
    <t>COTO DE CAZA</t>
  </si>
  <si>
    <t>Bradshaw</t>
  </si>
  <si>
    <t>VMG</t>
  </si>
  <si>
    <t>USA NATIONAL TEAM</t>
  </si>
  <si>
    <t>Ede</t>
  </si>
  <si>
    <t>Ethan</t>
  </si>
  <si>
    <t>Karno</t>
  </si>
  <si>
    <t>Mitch</t>
  </si>
  <si>
    <t>Santa Barbara</t>
  </si>
  <si>
    <t>Cannon</t>
  </si>
  <si>
    <t>Andranian</t>
  </si>
  <si>
    <t>Stephan</t>
  </si>
  <si>
    <t>Hostetter</t>
  </si>
  <si>
    <t>Velo Bella-Kona</t>
  </si>
  <si>
    <t>Camilli</t>
  </si>
  <si>
    <t>Morrison</t>
  </si>
  <si>
    <t>Wade</t>
  </si>
  <si>
    <t>Weiss</t>
  </si>
  <si>
    <t>Scaglione</t>
  </si>
  <si>
    <t>Danielle</t>
  </si>
  <si>
    <t>Goble</t>
  </si>
  <si>
    <t>Vinson</t>
  </si>
  <si>
    <t>LAKE ELSINORE</t>
  </si>
  <si>
    <t>Spagnola</t>
  </si>
  <si>
    <t>Linhardt</t>
  </si>
  <si>
    <t>Oklahoma City Velo Club</t>
  </si>
  <si>
    <t>Ulle</t>
  </si>
  <si>
    <t>Ferretti</t>
  </si>
  <si>
    <t>Scanlon</t>
  </si>
  <si>
    <t>Siegle</t>
  </si>
  <si>
    <t>Gueit</t>
  </si>
  <si>
    <t>Brewer</t>
  </si>
  <si>
    <t>Lipp</t>
  </si>
  <si>
    <t>Tito</t>
  </si>
  <si>
    <t>Ernie</t>
  </si>
  <si>
    <t>Wynkoop</t>
  </si>
  <si>
    <t>Charlie</t>
  </si>
  <si>
    <t>Medrano</t>
  </si>
  <si>
    <t>Atchley</t>
  </si>
  <si>
    <t>Lana</t>
  </si>
  <si>
    <t>Hotten</t>
  </si>
  <si>
    <t>WESTCHESTER</t>
  </si>
  <si>
    <t>Coryn</t>
  </si>
  <si>
    <t>Wegner</t>
  </si>
  <si>
    <t>Seattle Super Squadra</t>
  </si>
  <si>
    <t>Team Zoka</t>
  </si>
  <si>
    <t>Gritters</t>
  </si>
  <si>
    <t>Shapley</t>
  </si>
  <si>
    <t>Coniglio</t>
  </si>
  <si>
    <t>Engay</t>
  </si>
  <si>
    <t>Contreras</t>
  </si>
  <si>
    <t>Ramiro</t>
  </si>
  <si>
    <t>Hoover</t>
  </si>
  <si>
    <t>Macleod</t>
  </si>
  <si>
    <t>Guinto</t>
  </si>
  <si>
    <t>T3 Multisport/Las Vegas Cyclery</t>
  </si>
  <si>
    <t>McCulley</t>
  </si>
  <si>
    <t>Judge</t>
  </si>
  <si>
    <t>Tod</t>
  </si>
  <si>
    <t>Sethi</t>
  </si>
  <si>
    <t>CLALABASAS</t>
  </si>
  <si>
    <t>Pospisil</t>
  </si>
  <si>
    <t>van der Linden</t>
  </si>
  <si>
    <t>Johannes</t>
  </si>
  <si>
    <t>Forest</t>
  </si>
  <si>
    <t>Morales</t>
  </si>
  <si>
    <t>Argenis</t>
  </si>
  <si>
    <t>COMPTON</t>
  </si>
  <si>
    <t>Volotzky</t>
  </si>
  <si>
    <t>Mascott</t>
  </si>
  <si>
    <t>Hasala</t>
  </si>
  <si>
    <t>ROLLING HILLS ESTATES</t>
  </si>
  <si>
    <t>Fielder</t>
  </si>
  <si>
    <t>Grayson</t>
  </si>
  <si>
    <t>Mefford</t>
  </si>
  <si>
    <t>Wilkerson</t>
  </si>
  <si>
    <t>Travis</t>
  </si>
  <si>
    <t>Sample</t>
  </si>
  <si>
    <t>Villarruel</t>
  </si>
  <si>
    <t>C</t>
  </si>
  <si>
    <t>Pezzoli</t>
  </si>
  <si>
    <t>Hladek</t>
  </si>
  <si>
    <t>Joaquin</t>
  </si>
  <si>
    <t>Mao</t>
  </si>
  <si>
    <t>Jeng</t>
  </si>
  <si>
    <t>Knapp</t>
  </si>
  <si>
    <t>Bester</t>
  </si>
  <si>
    <t>Carine</t>
  </si>
  <si>
    <t>Seitz</t>
  </si>
  <si>
    <t>Nikita</t>
  </si>
  <si>
    <t>Jose Alberto</t>
  </si>
  <si>
    <t>Chilcott</t>
  </si>
  <si>
    <t>Erler</t>
  </si>
  <si>
    <t>Frith</t>
  </si>
  <si>
    <t>Cycle Science Racing Team</t>
  </si>
  <si>
    <t>D'Antonio</t>
  </si>
  <si>
    <t>Bertrand</t>
  </si>
  <si>
    <t>CARPINTERIA</t>
  </si>
  <si>
    <t>Chester</t>
  </si>
  <si>
    <t>Tatum</t>
  </si>
  <si>
    <t>Talmadge</t>
  </si>
  <si>
    <t>Cushey</t>
  </si>
  <si>
    <t>Ferioli</t>
  </si>
  <si>
    <t>Welles</t>
  </si>
  <si>
    <t>Corey</t>
  </si>
  <si>
    <t>Gonzales</t>
  </si>
  <si>
    <t>Skidmore College Cycling</t>
  </si>
  <si>
    <t>Sheldon</t>
  </si>
  <si>
    <t>Harmon</t>
  </si>
  <si>
    <t>Petrov</t>
  </si>
  <si>
    <t>Anton</t>
  </si>
  <si>
    <t>Bottger</t>
  </si>
  <si>
    <t>Marcus</t>
  </si>
  <si>
    <t>Chen</t>
  </si>
  <si>
    <t>Vairo</t>
  </si>
  <si>
    <t>Georgene</t>
  </si>
  <si>
    <t>Trina</t>
  </si>
  <si>
    <t>Arizona State University</t>
  </si>
  <si>
    <t>Alia</t>
  </si>
  <si>
    <t>Corona</t>
  </si>
  <si>
    <t>Gustavo</t>
  </si>
  <si>
    <t>Kridle</t>
  </si>
  <si>
    <t>Wesley</t>
  </si>
  <si>
    <t>Gagnon</t>
  </si>
  <si>
    <t>Harrison</t>
  </si>
  <si>
    <t>Fields</t>
  </si>
  <si>
    <t>Wiggins</t>
  </si>
  <si>
    <t>Obregon</t>
  </si>
  <si>
    <t>Gildardo</t>
  </si>
  <si>
    <t>Warner</t>
  </si>
  <si>
    <t>Lyle</t>
  </si>
  <si>
    <t>Benedict</t>
  </si>
  <si>
    <t>Gilmore</t>
  </si>
  <si>
    <t>Morse</t>
  </si>
  <si>
    <t>Duarte</t>
  </si>
  <si>
    <t>Amanda</t>
  </si>
  <si>
    <t>Rubin</t>
  </si>
  <si>
    <t>Penn State U Cycling</t>
  </si>
  <si>
    <t>Abelson</t>
  </si>
  <si>
    <t>Dafna</t>
  </si>
  <si>
    <t>Modabber</t>
  </si>
  <si>
    <t>Ramin</t>
  </si>
  <si>
    <t>Michaud</t>
  </si>
  <si>
    <t>Renger</t>
  </si>
  <si>
    <t>Cemenenkoff</t>
  </si>
  <si>
    <t>Sergei</t>
  </si>
  <si>
    <t>Alfonso</t>
  </si>
  <si>
    <t>Omar</t>
  </si>
  <si>
    <t>Predator</t>
  </si>
  <si>
    <t>Green</t>
  </si>
  <si>
    <t>Harper</t>
  </si>
  <si>
    <t>Lepur</t>
  </si>
  <si>
    <t>Stevens</t>
  </si>
  <si>
    <t>Searway</t>
  </si>
  <si>
    <t>Scottt</t>
  </si>
  <si>
    <t>Hendrick</t>
  </si>
  <si>
    <t>MacCready</t>
  </si>
  <si>
    <t>Gross</t>
  </si>
  <si>
    <t>Sumi</t>
  </si>
  <si>
    <t>Clemente</t>
  </si>
  <si>
    <t>Eduardo</t>
  </si>
  <si>
    <t>Ayson</t>
  </si>
  <si>
    <t>Isaly</t>
  </si>
  <si>
    <t>Planellas</t>
  </si>
  <si>
    <t>Wicks</t>
  </si>
  <si>
    <t>Ricci</t>
  </si>
  <si>
    <t>Gunnell</t>
  </si>
  <si>
    <t>McNeil</t>
  </si>
  <si>
    <t>SILVERADO</t>
  </si>
  <si>
    <t>Gandy</t>
  </si>
  <si>
    <t>Moira</t>
  </si>
  <si>
    <t>Sirianni</t>
  </si>
  <si>
    <t>Jarrell</t>
  </si>
  <si>
    <t>Weaver</t>
  </si>
  <si>
    <t>Alpert</t>
  </si>
  <si>
    <t>Cary</t>
  </si>
  <si>
    <t>Huynh</t>
  </si>
  <si>
    <t>Chan</t>
  </si>
  <si>
    <t>Anne</t>
  </si>
  <si>
    <t>Rhea</t>
  </si>
  <si>
    <t>Zeis</t>
  </si>
  <si>
    <t>Atiga</t>
  </si>
  <si>
    <t>Duane</t>
  </si>
  <si>
    <t>Robb</t>
  </si>
  <si>
    <t>Darren</t>
  </si>
  <si>
    <t>National Capital Velo Club/Inova Health System</t>
  </si>
  <si>
    <t>National Capital Velo Club/Inova Health</t>
  </si>
  <si>
    <t>Bovington</t>
  </si>
  <si>
    <t>Anhalt</t>
  </si>
  <si>
    <t>Pacal</t>
  </si>
  <si>
    <t>Sohn</t>
  </si>
  <si>
    <t>Lalloway</t>
  </si>
  <si>
    <t>Bingo</t>
  </si>
  <si>
    <t>Doris</t>
  </si>
  <si>
    <t>Hedstrom</t>
  </si>
  <si>
    <t>Berglund</t>
  </si>
  <si>
    <t>Atil</t>
  </si>
  <si>
    <t>Plaridel</t>
  </si>
  <si>
    <t>Howe</t>
  </si>
  <si>
    <t>Bret</t>
  </si>
  <si>
    <t>Fernando</t>
  </si>
  <si>
    <t>Jackson</t>
  </si>
  <si>
    <t>Stangeland</t>
  </si>
  <si>
    <t>Damien</t>
  </si>
  <si>
    <t>Kubas</t>
  </si>
  <si>
    <t>Shelby</t>
  </si>
  <si>
    <t>Pettus</t>
  </si>
  <si>
    <t>Leo "Monty"</t>
  </si>
  <si>
    <t>Betts</t>
  </si>
  <si>
    <t>PICO RIVERA</t>
  </si>
  <si>
    <t>Coisman</t>
  </si>
  <si>
    <t>Duffy</t>
  </si>
  <si>
    <t>U of Southern California Cycling</t>
  </si>
  <si>
    <t>LEMON GROVE</t>
  </si>
  <si>
    <t>Erickson</t>
  </si>
  <si>
    <t>Leif</t>
  </si>
  <si>
    <t>Kevin</t>
  </si>
  <si>
    <t>Strauss</t>
  </si>
  <si>
    <t>Draffen</t>
  </si>
  <si>
    <t>Tommy</t>
  </si>
  <si>
    <t>Kowalski</t>
  </si>
  <si>
    <t>Le</t>
  </si>
  <si>
    <t>Slade</t>
  </si>
  <si>
    <t>Rakunas</t>
  </si>
  <si>
    <t>Stephens</t>
  </si>
  <si>
    <t>Hatchitt</t>
  </si>
  <si>
    <t>Schumacher</t>
  </si>
  <si>
    <t>N Keating</t>
  </si>
  <si>
    <t>Bender</t>
  </si>
  <si>
    <t>Lon</t>
  </si>
  <si>
    <t>Geib</t>
  </si>
  <si>
    <t>Till</t>
  </si>
  <si>
    <t>Dormoy</t>
  </si>
  <si>
    <t>Jolon</t>
  </si>
  <si>
    <t>Gadhia</t>
  </si>
  <si>
    <t>Aron</t>
  </si>
  <si>
    <t>Naman</t>
  </si>
  <si>
    <t>Kirkland</t>
  </si>
  <si>
    <t>San Diego Bicycle Club</t>
  </si>
  <si>
    <t>Karl Strauss/SDBC</t>
  </si>
  <si>
    <t>Proman/Paradigm Womens Team</t>
  </si>
  <si>
    <t>Proman/Paradigm</t>
  </si>
  <si>
    <t>Kosid</t>
  </si>
  <si>
    <t>Saxon-Smith</t>
  </si>
  <si>
    <t>Brooke</t>
  </si>
  <si>
    <t>Alexis</t>
  </si>
  <si>
    <t>Wall</t>
  </si>
  <si>
    <t>Skory</t>
  </si>
  <si>
    <t>Barajas</t>
  </si>
  <si>
    <t>Harrington</t>
  </si>
  <si>
    <t>Dahl</t>
  </si>
  <si>
    <t>Terry</t>
  </si>
  <si>
    <t>Arborio</t>
  </si>
  <si>
    <t>Barlevav</t>
  </si>
  <si>
    <t>SoCal Specialized Factory Team</t>
  </si>
  <si>
    <t>Flutie</t>
  </si>
  <si>
    <t>Romney</t>
  </si>
  <si>
    <t>Bollmann</t>
  </si>
  <si>
    <t>Longo</t>
  </si>
  <si>
    <t>Leo</t>
  </si>
  <si>
    <t>Rous</t>
  </si>
  <si>
    <t>Wilmot</t>
  </si>
  <si>
    <t>Haws</t>
  </si>
  <si>
    <t>Kasey</t>
  </si>
  <si>
    <t>Lackey</t>
  </si>
  <si>
    <t>Robin</t>
  </si>
  <si>
    <t>Doronila</t>
  </si>
  <si>
    <t>Bicycle Chef-APAC</t>
  </si>
  <si>
    <t>Grebner</t>
  </si>
  <si>
    <t>Hassett</t>
  </si>
  <si>
    <t>Kristopher</t>
  </si>
  <si>
    <t>FOUNTAIN VALLEY</t>
  </si>
  <si>
    <t>Homan</t>
  </si>
  <si>
    <t>Coronado</t>
  </si>
  <si>
    <t>Berg</t>
  </si>
  <si>
    <t>Sam</t>
  </si>
  <si>
    <t>Houtz</t>
  </si>
  <si>
    <t>Kady</t>
  </si>
  <si>
    <t>Ty</t>
  </si>
  <si>
    <t>Cadle</t>
  </si>
  <si>
    <t>Hank</t>
  </si>
  <si>
    <t>Restuccia</t>
  </si>
  <si>
    <t>RANCHO SANTA</t>
  </si>
  <si>
    <t>Kelman</t>
  </si>
  <si>
    <t>Matthew</t>
  </si>
  <si>
    <t>D'Antonio</t>
  </si>
  <si>
    <t>Santa Clarita Velo</t>
  </si>
  <si>
    <t>Erikson</t>
  </si>
  <si>
    <t>UCSB</t>
  </si>
  <si>
    <t>Reither</t>
  </si>
  <si>
    <t>Hawk Relay</t>
  </si>
  <si>
    <t>Brandon</t>
  </si>
  <si>
    <t>5 km Points</t>
  </si>
  <si>
    <t>Annual</t>
  </si>
  <si>
    <t>Richard</t>
  </si>
  <si>
    <t>Wedemeyer</t>
  </si>
  <si>
    <t>Sisino</t>
  </si>
  <si>
    <t>MacLeod</t>
  </si>
  <si>
    <t>Trey</t>
  </si>
  <si>
    <t>McSpadden</t>
  </si>
  <si>
    <t>Baylor U Cycling</t>
  </si>
  <si>
    <t>Stetsko</t>
  </si>
  <si>
    <t>Rodi</t>
  </si>
  <si>
    <t>Worthen</t>
  </si>
  <si>
    <t>Lionberg</t>
  </si>
  <si>
    <t>One Percent More! Racing</t>
  </si>
  <si>
    <t>Team Beans &amp; Barley</t>
  </si>
  <si>
    <t>Kephart</t>
  </si>
  <si>
    <t>Willmore</t>
  </si>
  <si>
    <t>R Lee</t>
  </si>
  <si>
    <t>Priebe</t>
  </si>
  <si>
    <t>Neumeyer</t>
  </si>
  <si>
    <t>Keiser</t>
  </si>
  <si>
    <t>Hatch</t>
  </si>
  <si>
    <t>Jeff (Todd)</t>
  </si>
  <si>
    <t>Slotten</t>
  </si>
  <si>
    <t>Arellano</t>
  </si>
  <si>
    <t>Terrell</t>
  </si>
  <si>
    <t>Kimper</t>
  </si>
  <si>
    <t>Durrell</t>
  </si>
  <si>
    <t>Alec</t>
  </si>
  <si>
    <t>LaChausse</t>
  </si>
  <si>
    <t>Lawlor</t>
  </si>
  <si>
    <t>Shane</t>
  </si>
  <si>
    <t>Wagenbach</t>
  </si>
  <si>
    <t>O'Malley</t>
  </si>
  <si>
    <t>Noel</t>
  </si>
  <si>
    <t>Andrew</t>
  </si>
  <si>
    <t>Comer</t>
  </si>
  <si>
    <t>San Diego Bicycle Club</t>
  </si>
  <si>
    <t>Aqua AL2</t>
  </si>
  <si>
    <t>Aqua AL2</t>
  </si>
  <si>
    <t>Cheyenne</t>
  </si>
  <si>
    <t>COMMERCE</t>
  </si>
  <si>
    <t>Chibbani</t>
  </si>
  <si>
    <t>Nazih</t>
  </si>
  <si>
    <t>Virginia</t>
  </si>
  <si>
    <t>Ronnie</t>
  </si>
  <si>
    <t>Lieberson</t>
  </si>
  <si>
    <t>Ybarrola</t>
  </si>
  <si>
    <t>Tomas</t>
  </si>
  <si>
    <t>Wadia</t>
  </si>
  <si>
    <t>Jehangir</t>
  </si>
  <si>
    <t>Dascomb</t>
  </si>
  <si>
    <t>Arindaeng</t>
  </si>
  <si>
    <t>Arden</t>
  </si>
  <si>
    <t>Shechtman</t>
  </si>
  <si>
    <t>Gerrits</t>
  </si>
  <si>
    <t>Giesler</t>
  </si>
  <si>
    <t>Lindquist</t>
  </si>
  <si>
    <t>Swarm!</t>
  </si>
  <si>
    <t>Aram</t>
  </si>
  <si>
    <t>Goganian</t>
  </si>
  <si>
    <t>San Diego Bicycle Club</t>
  </si>
  <si>
    <t>DiLoreto</t>
  </si>
  <si>
    <t>Peck</t>
  </si>
  <si>
    <t>Grigor</t>
  </si>
  <si>
    <t>Tomkins</t>
  </si>
  <si>
    <t>Rodriguez Castillo</t>
  </si>
  <si>
    <t>Helens/Seven Cycles</t>
  </si>
  <si>
    <t>Heflin</t>
  </si>
  <si>
    <t>Mostov</t>
  </si>
  <si>
    <t>Bird</t>
  </si>
  <si>
    <t>Kovacs</t>
  </si>
  <si>
    <t>Levi</t>
  </si>
  <si>
    <t>Alain</t>
  </si>
  <si>
    <t>Pruschki</t>
  </si>
  <si>
    <t>Wimberley</t>
  </si>
  <si>
    <t>Shapiro</t>
  </si>
  <si>
    <t>Columbia University</t>
  </si>
  <si>
    <t>Binder</t>
  </si>
  <si>
    <t>Post</t>
  </si>
  <si>
    <t>WILDOMAR</t>
  </si>
  <si>
    <t>Guzman</t>
  </si>
  <si>
    <t>Fabian</t>
  </si>
  <si>
    <t>Cirilo</t>
  </si>
  <si>
    <t>HACIENDA HEIGHTS</t>
  </si>
  <si>
    <t>Zinn</t>
  </si>
  <si>
    <t>Gevorgyan</t>
  </si>
  <si>
    <t>John</t>
  </si>
  <si>
    <t>VanVleet</t>
  </si>
  <si>
    <t>Genovese</t>
  </si>
  <si>
    <t>Boston U Cycling</t>
  </si>
  <si>
    <t>Heenan</t>
  </si>
  <si>
    <t>Macias</t>
  </si>
  <si>
    <t>Duvall</t>
  </si>
  <si>
    <t>Presley</t>
  </si>
  <si>
    <t>Lidman</t>
  </si>
  <si>
    <t>Srour</t>
  </si>
  <si>
    <t>Sami</t>
  </si>
  <si>
    <t>Kern Wheelmen</t>
  </si>
  <si>
    <t>none</t>
  </si>
  <si>
    <t>Swift</t>
  </si>
  <si>
    <t>Big Score</t>
  </si>
  <si>
    <t>CPT</t>
  </si>
  <si>
    <t>South Bay Wheelmen</t>
  </si>
  <si>
    <t>Dena</t>
  </si>
  <si>
    <t>Eaton</t>
  </si>
  <si>
    <t>Echelon Santa Barbara</t>
  </si>
  <si>
    <t>Big Score</t>
  </si>
  <si>
    <t>Madison</t>
  </si>
  <si>
    <t>One Day</t>
  </si>
  <si>
    <t>Chazmichael</t>
  </si>
  <si>
    <t>Morales</t>
  </si>
  <si>
    <t>Kyle</t>
  </si>
  <si>
    <t>Torres</t>
  </si>
  <si>
    <t>Sho-Air</t>
  </si>
  <si>
    <t>Sho-Air</t>
  </si>
  <si>
    <t>Velosport</t>
  </si>
  <si>
    <t>Bertiger</t>
  </si>
  <si>
    <t>Erik</t>
  </si>
  <si>
    <t>Team Helen's</t>
  </si>
  <si>
    <t>Kim</t>
  </si>
  <si>
    <t>Kahala LaGrange</t>
  </si>
  <si>
    <t>Adobo Velo</t>
  </si>
  <si>
    <t>Lee</t>
  </si>
  <si>
    <t>Ziff</t>
  </si>
  <si>
    <t>Jim</t>
  </si>
  <si>
    <t>Larry</t>
  </si>
  <si>
    <t>Verdugo</t>
  </si>
  <si>
    <t>Avalon</t>
  </si>
  <si>
    <t>Verna</t>
  </si>
  <si>
    <t>Mandel</t>
  </si>
  <si>
    <t>Paige</t>
  </si>
  <si>
    <t>DeVilbiss</t>
  </si>
  <si>
    <t>Louella</t>
  </si>
  <si>
    <t>Holter</t>
  </si>
  <si>
    <t>Puget Sound Cycling</t>
  </si>
  <si>
    <t>Christine</t>
  </si>
  <si>
    <t>Czerwonka</t>
  </si>
  <si>
    <t>Ellis</t>
  </si>
  <si>
    <t>Jennifer</t>
  </si>
  <si>
    <t>Colt</t>
  </si>
  <si>
    <t>Peterson</t>
  </si>
  <si>
    <t>Lenkeit</t>
  </si>
  <si>
    <t>Allen</t>
  </si>
  <si>
    <t>Jack</t>
  </si>
  <si>
    <t>Cross</t>
  </si>
  <si>
    <t>Unattached</t>
  </si>
  <si>
    <t>One Day</t>
  </si>
  <si>
    <t>Sophie</t>
  </si>
  <si>
    <t>Vu</t>
  </si>
  <si>
    <t>Kiecker</t>
  </si>
  <si>
    <t>SWARM!</t>
  </si>
  <si>
    <t>Denver</t>
  </si>
  <si>
    <t>Tammy</t>
  </si>
  <si>
    <t>Kit</t>
  </si>
  <si>
    <t>USA</t>
  </si>
  <si>
    <t>BELLFLOWER</t>
  </si>
  <si>
    <t>Edeson</t>
  </si>
  <si>
    <t>McCourt</t>
  </si>
  <si>
    <t>Sabo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</si>
</sst>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name val="Arial"/>
      <family val="0"/>
    </font>
    <font>
      <sz val="10"/>
      <color indexed="9"/>
      <name val="Arial"/>
      <family val="0"/>
    </font>
    <font>
      <i/>
      <sz val="10"/>
      <color indexed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90"/>
    </xf>
    <xf numFmtId="0" fontId="0" fillId="0" borderId="10" xfId="0" applyFont="1" applyFill="1" applyBorder="1" applyAlignment="1">
      <alignment textRotation="90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textRotation="90"/>
    </xf>
    <xf numFmtId="0" fontId="0" fillId="33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horizontal="left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/>
    </xf>
    <xf numFmtId="0" fontId="6" fillId="37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textRotation="90"/>
    </xf>
    <xf numFmtId="0" fontId="5" fillId="36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37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textRotation="90"/>
    </xf>
    <xf numFmtId="0" fontId="5" fillId="36" borderId="12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6" fillId="37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5" fillId="36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6" fillId="37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 textRotation="90"/>
    </xf>
    <xf numFmtId="0" fontId="5" fillId="36" borderId="12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6" fillId="37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5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left"/>
    </xf>
    <xf numFmtId="0" fontId="5" fillId="38" borderId="10" xfId="0" applyFont="1" applyFill="1" applyBorder="1" applyAlignment="1">
      <alignment horizontal="left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0" fontId="6" fillId="36" borderId="12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5" fillId="37" borderId="11" xfId="0" applyFont="1" applyFill="1" applyBorder="1" applyAlignment="1">
      <alignment/>
    </xf>
    <xf numFmtId="0" fontId="5" fillId="37" borderId="12" xfId="0" applyFont="1" applyFill="1" applyBorder="1" applyAlignment="1">
      <alignment horizontal="center"/>
    </xf>
    <xf numFmtId="0" fontId="5" fillId="37" borderId="11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left"/>
    </xf>
    <xf numFmtId="0" fontId="6" fillId="38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/>
    </xf>
    <xf numFmtId="0" fontId="6" fillId="38" borderId="10" xfId="0" applyFont="1" applyFill="1" applyBorder="1" applyAlignment="1">
      <alignment horizontal="left"/>
    </xf>
    <xf numFmtId="0" fontId="6" fillId="38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6" fillId="36" borderId="12" xfId="0" applyFont="1" applyFill="1" applyBorder="1" applyAlignment="1">
      <alignment/>
    </xf>
    <xf numFmtId="0" fontId="6" fillId="38" borderId="12" xfId="0" applyFont="1" applyFill="1" applyBorder="1" applyAlignment="1">
      <alignment/>
    </xf>
    <xf numFmtId="0" fontId="6" fillId="38" borderId="12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tabSelected="1" zoomScale="150" zoomScaleNormal="150" zoomScalePageLayoutView="0" workbookViewId="0" topLeftCell="A1">
      <selection activeCell="AI14" sqref="AI14"/>
    </sheetView>
  </sheetViews>
  <sheetFormatPr defaultColWidth="10.8515625" defaultRowHeight="12.75"/>
  <cols>
    <col min="1" max="1" width="4.140625" style="13" customWidth="1"/>
    <col min="2" max="2" width="7.8515625" style="13" customWidth="1"/>
    <col min="3" max="3" width="11.00390625" style="14" customWidth="1"/>
    <col min="4" max="4" width="7.140625" style="14" customWidth="1"/>
    <col min="5" max="5" width="18.8515625" style="14" customWidth="1"/>
    <col min="6" max="6" width="15.421875" style="39" customWidth="1"/>
    <col min="7" max="7" width="2.140625" style="46" customWidth="1"/>
    <col min="8" max="9" width="2.140625" style="14" customWidth="1"/>
    <col min="10" max="10" width="3.140625" style="14" customWidth="1"/>
    <col min="11" max="11" width="2.140625" style="14" customWidth="1"/>
    <col min="12" max="12" width="2.140625" style="39" customWidth="1"/>
    <col min="13" max="13" width="2.140625" style="46" customWidth="1"/>
    <col min="14" max="15" width="2.140625" style="14" customWidth="1"/>
    <col min="16" max="16" width="3.140625" style="14" customWidth="1"/>
    <col min="17" max="17" width="2.140625" style="14" customWidth="1"/>
    <col min="18" max="18" width="2.140625" style="39" customWidth="1"/>
    <col min="19" max="19" width="3.00390625" style="46" bestFit="1" customWidth="1"/>
    <col min="20" max="21" width="3.00390625" style="14" bestFit="1" customWidth="1"/>
    <col min="22" max="22" width="3.00390625" style="14" customWidth="1"/>
    <col min="23" max="23" width="3.00390625" style="14" bestFit="1" customWidth="1"/>
    <col min="24" max="24" width="3.00390625" style="39" bestFit="1" customWidth="1"/>
    <col min="25" max="25" width="2.140625" style="46" customWidth="1"/>
    <col min="26" max="27" width="2.140625" style="14" customWidth="1"/>
    <col min="28" max="28" width="3.140625" style="14" customWidth="1"/>
    <col min="29" max="29" width="2.140625" style="14" customWidth="1"/>
    <col min="30" max="30" width="2.140625" style="39" customWidth="1"/>
    <col min="31" max="31" width="3.140625" style="64" customWidth="1"/>
    <col min="32" max="34" width="3.140625" style="19" customWidth="1"/>
    <col min="35" max="16384" width="10.8515625" style="14" customWidth="1"/>
  </cols>
  <sheetData>
    <row r="1" spans="1:34" s="6" customFormat="1" ht="12.75">
      <c r="A1" s="5"/>
      <c r="B1" s="5"/>
      <c r="F1" s="35"/>
      <c r="G1" s="42" t="s">
        <v>567</v>
      </c>
      <c r="L1" s="35"/>
      <c r="M1" s="42" t="s">
        <v>184</v>
      </c>
      <c r="R1" s="35"/>
      <c r="S1" s="122" t="s">
        <v>306</v>
      </c>
      <c r="T1" s="123"/>
      <c r="U1" s="123"/>
      <c r="V1" s="123"/>
      <c r="W1" s="123"/>
      <c r="X1" s="124"/>
      <c r="Y1" s="42" t="s">
        <v>41</v>
      </c>
      <c r="AD1" s="35"/>
      <c r="AE1" s="60" t="s">
        <v>568</v>
      </c>
      <c r="AF1" s="15"/>
      <c r="AG1" s="15"/>
      <c r="AH1" s="15"/>
    </row>
    <row r="2" spans="1:34" s="8" customFormat="1" ht="63.75">
      <c r="A2" s="7" t="s">
        <v>569</v>
      </c>
      <c r="B2" s="7" t="s">
        <v>570</v>
      </c>
      <c r="C2" s="8" t="s">
        <v>318</v>
      </c>
      <c r="D2" s="8" t="s">
        <v>319</v>
      </c>
      <c r="E2" s="8" t="s">
        <v>320</v>
      </c>
      <c r="F2" s="36" t="s">
        <v>237</v>
      </c>
      <c r="G2" s="43" t="s">
        <v>30</v>
      </c>
      <c r="H2" s="7" t="s">
        <v>31</v>
      </c>
      <c r="I2" s="7" t="s">
        <v>433</v>
      </c>
      <c r="J2" s="7" t="s">
        <v>42</v>
      </c>
      <c r="K2" s="7" t="s">
        <v>43</v>
      </c>
      <c r="L2" s="49" t="s">
        <v>44</v>
      </c>
      <c r="M2" s="43" t="s">
        <v>30</v>
      </c>
      <c r="N2" s="7" t="s">
        <v>31</v>
      </c>
      <c r="O2" s="7" t="s">
        <v>433</v>
      </c>
      <c r="P2" s="7" t="s">
        <v>42</v>
      </c>
      <c r="Q2" s="7" t="s">
        <v>43</v>
      </c>
      <c r="R2" s="49" t="s">
        <v>44</v>
      </c>
      <c r="S2" s="43" t="s">
        <v>30</v>
      </c>
      <c r="T2" s="7" t="s">
        <v>31</v>
      </c>
      <c r="U2" s="7" t="s">
        <v>433</v>
      </c>
      <c r="V2" s="7" t="s">
        <v>42</v>
      </c>
      <c r="W2" s="7" t="s">
        <v>43</v>
      </c>
      <c r="X2" s="49" t="s">
        <v>44</v>
      </c>
      <c r="Y2" s="43" t="s">
        <v>30</v>
      </c>
      <c r="Z2" s="7" t="s">
        <v>31</v>
      </c>
      <c r="AA2" s="7" t="s">
        <v>433</v>
      </c>
      <c r="AB2" s="7" t="s">
        <v>42</v>
      </c>
      <c r="AC2" s="7" t="s">
        <v>43</v>
      </c>
      <c r="AD2" s="49" t="s">
        <v>44</v>
      </c>
      <c r="AE2" s="61" t="s">
        <v>45</v>
      </c>
      <c r="AF2" s="16" t="s">
        <v>46</v>
      </c>
      <c r="AG2" s="16" t="s">
        <v>47</v>
      </c>
      <c r="AH2" s="16" t="s">
        <v>44</v>
      </c>
    </row>
    <row r="3" spans="1:34" s="30" customFormat="1" ht="12.75">
      <c r="A3" s="29">
        <v>337</v>
      </c>
      <c r="B3" s="29" t="s">
        <v>4402</v>
      </c>
      <c r="C3" s="30" t="s">
        <v>4217</v>
      </c>
      <c r="D3" s="30" t="s">
        <v>4438</v>
      </c>
      <c r="E3" s="30" t="s">
        <v>4439</v>
      </c>
      <c r="F3" s="37"/>
      <c r="G3" s="44">
        <v>5</v>
      </c>
      <c r="H3" s="29">
        <v>5</v>
      </c>
      <c r="I3" s="29">
        <v>3</v>
      </c>
      <c r="J3" s="29">
        <f>SUM(G3:I3)</f>
        <v>13</v>
      </c>
      <c r="K3" s="29">
        <v>5</v>
      </c>
      <c r="L3" s="50">
        <v>7</v>
      </c>
      <c r="M3" s="44"/>
      <c r="N3" s="29"/>
      <c r="O3" s="29"/>
      <c r="P3" s="29"/>
      <c r="Q3" s="29"/>
      <c r="R3" s="50"/>
      <c r="S3" s="44">
        <v>3</v>
      </c>
      <c r="T3" s="29">
        <v>3</v>
      </c>
      <c r="U3" s="29">
        <v>3</v>
      </c>
      <c r="V3" s="29">
        <f>SUM(S3:U3)</f>
        <v>9</v>
      </c>
      <c r="W3" s="29">
        <v>3</v>
      </c>
      <c r="X3" s="50">
        <v>7</v>
      </c>
      <c r="Y3" s="44">
        <v>7</v>
      </c>
      <c r="Z3" s="29">
        <v>7</v>
      </c>
      <c r="AA3" s="29">
        <v>7</v>
      </c>
      <c r="AB3" s="29">
        <f>SUM(Y3:AA3)</f>
        <v>21</v>
      </c>
      <c r="AC3" s="29">
        <v>7</v>
      </c>
      <c r="AD3" s="50"/>
      <c r="AE3" s="62">
        <f>1+K3+1+W3+1+AC3</f>
        <v>18</v>
      </c>
      <c r="AF3" s="31">
        <f>1+G3+1+S3+1+Y3</f>
        <v>18</v>
      </c>
      <c r="AG3" s="31">
        <f>1+I3+1+U3+1+AA3</f>
        <v>16</v>
      </c>
      <c r="AH3" s="31">
        <f>1+L3+1+X3+1</f>
        <v>17</v>
      </c>
    </row>
    <row r="4" spans="1:34" s="21" customFormat="1" ht="12.75">
      <c r="A4" s="20">
        <v>341</v>
      </c>
      <c r="B4" s="20">
        <v>287901</v>
      </c>
      <c r="C4" s="21" t="str">
        <f>VLOOKUP($B4,wp_p_uscf_sw!$A$2:$I$3328,3,FALSE)</f>
        <v>Courtney</v>
      </c>
      <c r="D4" s="21" t="str">
        <f>VLOOKUP($B4,wp_p_uscf_sw!$A$2:$I$3328,2,FALSE)</f>
        <v>Comer</v>
      </c>
      <c r="E4" s="21" t="str">
        <f>VLOOKUP($B4,wp_p_uscf_sw!$A$2:$I$3328,8,FALSE)</f>
        <v>San Diego Bicycle Club</v>
      </c>
      <c r="F4" s="38" t="s">
        <v>4332</v>
      </c>
      <c r="G4" s="45">
        <v>2</v>
      </c>
      <c r="H4" s="20">
        <v>2</v>
      </c>
      <c r="I4" s="20">
        <v>2</v>
      </c>
      <c r="J4" s="20">
        <f>SUM(G4:I4)</f>
        <v>6</v>
      </c>
      <c r="K4" s="20">
        <v>2</v>
      </c>
      <c r="L4" s="51"/>
      <c r="M4" s="45"/>
      <c r="N4" s="20"/>
      <c r="O4" s="20"/>
      <c r="P4" s="20"/>
      <c r="Q4" s="20"/>
      <c r="R4" s="51"/>
      <c r="S4" s="45"/>
      <c r="T4" s="20"/>
      <c r="U4" s="20"/>
      <c r="V4" s="20"/>
      <c r="W4" s="20"/>
      <c r="X4" s="51"/>
      <c r="Y4" s="45">
        <v>5</v>
      </c>
      <c r="Z4" s="20">
        <v>3</v>
      </c>
      <c r="AA4" s="20">
        <v>3</v>
      </c>
      <c r="AB4" s="20">
        <f>SUM(Y4:AA4)</f>
        <v>11</v>
      </c>
      <c r="AC4" s="20">
        <v>3</v>
      </c>
      <c r="AD4" s="51"/>
      <c r="AE4" s="63">
        <f>1+K4+1+AC4</f>
        <v>7</v>
      </c>
      <c r="AF4" s="22">
        <f>1+G4+1+Y4</f>
        <v>9</v>
      </c>
      <c r="AG4" s="22">
        <f>1+I4+1+AA4</f>
        <v>7</v>
      </c>
      <c r="AH4" s="22">
        <f>1+L4+1</f>
        <v>2</v>
      </c>
    </row>
    <row r="5" spans="1:34" ht="12.75">
      <c r="A5" s="13">
        <v>342</v>
      </c>
      <c r="B5" s="13" t="s">
        <v>4440</v>
      </c>
      <c r="C5" s="14" t="s">
        <v>4328</v>
      </c>
      <c r="D5" s="14" t="s">
        <v>4329</v>
      </c>
      <c r="E5" s="14" t="s">
        <v>4330</v>
      </c>
      <c r="F5" s="39" t="s">
        <v>4331</v>
      </c>
      <c r="Y5" s="54">
        <v>3</v>
      </c>
      <c r="Z5" s="13">
        <v>5</v>
      </c>
      <c r="AA5" s="13">
        <v>5</v>
      </c>
      <c r="AB5" s="5">
        <f>SUM(Y5:AA5)</f>
        <v>13</v>
      </c>
      <c r="AC5" s="13">
        <v>5</v>
      </c>
      <c r="AE5" s="64">
        <f>1+AC5</f>
        <v>6</v>
      </c>
      <c r="AF5" s="19">
        <f>1+Y5</f>
        <v>4</v>
      </c>
      <c r="AG5" s="19">
        <f>1+AA5</f>
        <v>6</v>
      </c>
      <c r="AH5" s="19">
        <f>1</f>
        <v>1</v>
      </c>
    </row>
    <row r="6" spans="1:34" ht="12.75">
      <c r="A6" s="13">
        <v>343</v>
      </c>
      <c r="B6" s="13" t="s">
        <v>4440</v>
      </c>
      <c r="C6" s="14" t="s">
        <v>4333</v>
      </c>
      <c r="D6" s="14" t="s">
        <v>4329</v>
      </c>
      <c r="E6" s="14" t="s">
        <v>4354</v>
      </c>
      <c r="F6" s="39" t="s">
        <v>4331</v>
      </c>
      <c r="Y6" s="54">
        <v>2</v>
      </c>
      <c r="Z6" s="13">
        <v>2</v>
      </c>
      <c r="AA6" s="13">
        <v>2</v>
      </c>
      <c r="AB6" s="5">
        <f>SUM(Y6:AA6)</f>
        <v>6</v>
      </c>
      <c r="AC6" s="13">
        <v>2</v>
      </c>
      <c r="AE6" s="64">
        <f>1+AC6</f>
        <v>3</v>
      </c>
      <c r="AF6" s="19">
        <f>1+Y6</f>
        <v>3</v>
      </c>
      <c r="AG6" s="19">
        <f>1+AA6</f>
        <v>3</v>
      </c>
      <c r="AH6" s="19">
        <f>1</f>
        <v>1</v>
      </c>
    </row>
    <row r="7" spans="1:34" s="33" customFormat="1" ht="12.75">
      <c r="A7" s="32"/>
      <c r="B7" s="32">
        <v>280745</v>
      </c>
      <c r="C7" s="33" t="s">
        <v>4403</v>
      </c>
      <c r="D7" s="33" t="s">
        <v>4404</v>
      </c>
      <c r="E7" s="33" t="s">
        <v>4395</v>
      </c>
      <c r="F7" s="40"/>
      <c r="G7" s="47"/>
      <c r="H7" s="32"/>
      <c r="I7" s="32"/>
      <c r="J7" s="32"/>
      <c r="K7" s="32"/>
      <c r="L7" s="52"/>
      <c r="M7" s="47"/>
      <c r="N7" s="32"/>
      <c r="O7" s="32"/>
      <c r="P7" s="32"/>
      <c r="Q7" s="32"/>
      <c r="R7" s="52"/>
      <c r="S7" s="47">
        <v>7</v>
      </c>
      <c r="T7" s="32">
        <v>7</v>
      </c>
      <c r="U7" s="32">
        <v>7</v>
      </c>
      <c r="V7" s="32">
        <f>SUM(S7:U7)</f>
        <v>21</v>
      </c>
      <c r="W7" s="32">
        <v>7</v>
      </c>
      <c r="X7" s="52">
        <v>5</v>
      </c>
      <c r="Y7" s="47"/>
      <c r="Z7" s="32"/>
      <c r="AA7" s="32"/>
      <c r="AB7" s="32"/>
      <c r="AC7" s="32"/>
      <c r="AD7" s="52"/>
      <c r="AE7" s="65">
        <f>1+W7</f>
        <v>8</v>
      </c>
      <c r="AF7" s="34">
        <f>1+S7</f>
        <v>8</v>
      </c>
      <c r="AG7" s="34">
        <f>1+U7</f>
        <v>8</v>
      </c>
      <c r="AH7" s="34">
        <f>1+X7</f>
        <v>6</v>
      </c>
    </row>
    <row r="8" spans="1:34" s="27" customFormat="1" ht="12.75">
      <c r="A8" s="26"/>
      <c r="B8" s="26">
        <v>273279</v>
      </c>
      <c r="C8" s="27" t="str">
        <f>VLOOKUP($B8,wp_p_uscf_sw!$A$2:$I$3328,3,FALSE)</f>
        <v>Rachel</v>
      </c>
      <c r="D8" s="27" t="str">
        <f>VLOOKUP($B8,wp_p_uscf_sw!$A$2:$I$3328,2,FALSE)</f>
        <v>Cross</v>
      </c>
      <c r="E8" s="27" t="str">
        <f>VLOOKUP($B8,wp_p_uscf_sw!$A$2:$I$3328,8,FALSE)</f>
        <v>Sho-Air</v>
      </c>
      <c r="F8" s="41"/>
      <c r="G8" s="48">
        <v>7</v>
      </c>
      <c r="H8" s="26">
        <v>7</v>
      </c>
      <c r="I8" s="26">
        <v>7</v>
      </c>
      <c r="J8" s="26">
        <f>SUM(G8:I8)</f>
        <v>21</v>
      </c>
      <c r="K8" s="26">
        <v>7</v>
      </c>
      <c r="L8" s="53"/>
      <c r="M8" s="48">
        <v>7</v>
      </c>
      <c r="N8" s="26">
        <v>7</v>
      </c>
      <c r="O8" s="26">
        <v>7</v>
      </c>
      <c r="P8" s="26">
        <f>SUM(M8:O8)</f>
        <v>21</v>
      </c>
      <c r="Q8" s="26">
        <v>7</v>
      </c>
      <c r="R8" s="53">
        <v>7</v>
      </c>
      <c r="S8" s="48">
        <v>5</v>
      </c>
      <c r="T8" s="26">
        <v>5</v>
      </c>
      <c r="U8" s="26">
        <v>5</v>
      </c>
      <c r="V8" s="26">
        <f>SUM(S8:U8)</f>
        <v>15</v>
      </c>
      <c r="W8" s="26">
        <v>5</v>
      </c>
      <c r="X8" s="53"/>
      <c r="Y8" s="48"/>
      <c r="Z8" s="26"/>
      <c r="AA8" s="26"/>
      <c r="AB8" s="26"/>
      <c r="AC8" s="26"/>
      <c r="AD8" s="53"/>
      <c r="AE8" s="66">
        <f>1+K8+1+Q8+1+W8</f>
        <v>22</v>
      </c>
      <c r="AF8" s="28">
        <f>1+G8+1+M8+1+S8</f>
        <v>22</v>
      </c>
      <c r="AG8" s="28">
        <f>1+I8+1+O8+1+U8</f>
        <v>22</v>
      </c>
      <c r="AH8" s="28">
        <f>1+L8+1+R8+1</f>
        <v>10</v>
      </c>
    </row>
    <row r="9" spans="1:34" s="12" customFormat="1" ht="12.75">
      <c r="A9" s="11"/>
      <c r="B9" s="11">
        <v>272441</v>
      </c>
      <c r="C9" s="12" t="s">
        <v>200</v>
      </c>
      <c r="D9" s="12" t="s">
        <v>3469</v>
      </c>
      <c r="E9" s="12" t="s">
        <v>2546</v>
      </c>
      <c r="F9" s="55"/>
      <c r="G9" s="56">
        <v>3</v>
      </c>
      <c r="H9" s="11">
        <v>3</v>
      </c>
      <c r="I9" s="11">
        <v>5</v>
      </c>
      <c r="J9" s="11">
        <f>SUM(G9:I9)</f>
        <v>11</v>
      </c>
      <c r="K9" s="11">
        <v>3</v>
      </c>
      <c r="L9" s="57"/>
      <c r="M9" s="56"/>
      <c r="N9" s="11"/>
      <c r="O9" s="11"/>
      <c r="P9" s="11"/>
      <c r="Q9" s="11"/>
      <c r="R9" s="57"/>
      <c r="S9" s="56"/>
      <c r="T9" s="11"/>
      <c r="U9" s="11"/>
      <c r="V9" s="11"/>
      <c r="W9" s="11"/>
      <c r="X9" s="57"/>
      <c r="Y9" s="56"/>
      <c r="Z9" s="11"/>
      <c r="AA9" s="11"/>
      <c r="AB9" s="11"/>
      <c r="AC9" s="11"/>
      <c r="AD9" s="57"/>
      <c r="AE9" s="67">
        <f>1+K9</f>
        <v>4</v>
      </c>
      <c r="AF9" s="18">
        <f>1+G9</f>
        <v>4</v>
      </c>
      <c r="AG9" s="18">
        <f>1+I9</f>
        <v>6</v>
      </c>
      <c r="AH9" s="18">
        <f>1+L9</f>
        <v>1</v>
      </c>
    </row>
    <row r="10" ht="12.75">
      <c r="AC10" s="13"/>
    </row>
  </sheetData>
  <sheetProtection/>
  <mergeCells count="1">
    <mergeCell ref="S1:X1"/>
  </mergeCells>
  <printOptions/>
  <pageMargins left="0.75" right="0.75" top="1" bottom="1" header="0.5" footer="0.5"/>
  <pageSetup fitToHeight="1" fitToWidth="1" orientation="landscape" paperSize="9" scale="7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150" zoomScaleNormal="150" zoomScalePageLayoutView="0" workbookViewId="0" topLeftCell="A1">
      <selection activeCell="AE1" sqref="AE1:AE16384"/>
    </sheetView>
  </sheetViews>
  <sheetFormatPr defaultColWidth="10.8515625" defaultRowHeight="12.75"/>
  <cols>
    <col min="1" max="1" width="4.140625" style="5" customWidth="1"/>
    <col min="2" max="2" width="7.140625" style="5" customWidth="1"/>
    <col min="3" max="3" width="8.8515625" style="6" customWidth="1"/>
    <col min="4" max="4" width="9.00390625" style="6" customWidth="1"/>
    <col min="5" max="5" width="20.00390625" style="6" customWidth="1"/>
    <col min="6" max="6" width="23.7109375" style="35" customWidth="1"/>
    <col min="7" max="7" width="2.140625" style="42" customWidth="1"/>
    <col min="8" max="9" width="2.140625" style="6" customWidth="1"/>
    <col min="10" max="10" width="3.140625" style="6" customWidth="1"/>
    <col min="11" max="11" width="2.140625" style="6" customWidth="1"/>
    <col min="12" max="12" width="2.140625" style="35" customWidth="1"/>
    <col min="13" max="13" width="2.140625" style="42" customWidth="1"/>
    <col min="14" max="15" width="2.140625" style="6" customWidth="1"/>
    <col min="16" max="16" width="3.140625" style="6" customWidth="1"/>
    <col min="17" max="17" width="2.140625" style="6" customWidth="1"/>
    <col min="18" max="18" width="2.140625" style="35" customWidth="1"/>
    <col min="19" max="19" width="2.140625" style="42" customWidth="1"/>
    <col min="20" max="21" width="2.140625" style="6" customWidth="1"/>
    <col min="22" max="22" width="3.140625" style="6" customWidth="1"/>
    <col min="23" max="23" width="2.140625" style="6" customWidth="1"/>
    <col min="24" max="24" width="2.140625" style="72" customWidth="1"/>
    <col min="25" max="25" width="2.140625" style="42" customWidth="1"/>
    <col min="26" max="27" width="2.140625" style="6" customWidth="1"/>
    <col min="28" max="28" width="3.140625" style="6" customWidth="1"/>
    <col min="29" max="29" width="2.140625" style="6" customWidth="1"/>
    <col min="30" max="30" width="2.140625" style="72" customWidth="1"/>
    <col min="31" max="31" width="10.28125" style="60" customWidth="1"/>
    <col min="32" max="34" width="10.28125" style="15" customWidth="1"/>
    <col min="35" max="16384" width="10.8515625" style="6" customWidth="1"/>
  </cols>
  <sheetData>
    <row r="1" spans="7:31" ht="12.75">
      <c r="G1" s="42" t="s">
        <v>567</v>
      </c>
      <c r="M1" s="42" t="s">
        <v>184</v>
      </c>
      <c r="S1" s="42" t="s">
        <v>29</v>
      </c>
      <c r="Y1" s="42" t="s">
        <v>19</v>
      </c>
      <c r="AE1" s="60" t="s">
        <v>568</v>
      </c>
    </row>
    <row r="2" spans="1:34" s="8" customFormat="1" ht="72.75">
      <c r="A2" s="7" t="s">
        <v>569</v>
      </c>
      <c r="B2" s="7" t="s">
        <v>570</v>
      </c>
      <c r="C2" s="8" t="s">
        <v>318</v>
      </c>
      <c r="D2" s="8" t="s">
        <v>319</v>
      </c>
      <c r="E2" s="8" t="s">
        <v>320</v>
      </c>
      <c r="F2" s="36" t="s">
        <v>237</v>
      </c>
      <c r="G2" s="43" t="s">
        <v>4293</v>
      </c>
      <c r="H2" s="7" t="s">
        <v>561</v>
      </c>
      <c r="I2" s="7" t="s">
        <v>54</v>
      </c>
      <c r="J2" s="7" t="s">
        <v>42</v>
      </c>
      <c r="K2" s="7" t="s">
        <v>43</v>
      </c>
      <c r="L2" s="49" t="s">
        <v>44</v>
      </c>
      <c r="M2" s="43" t="s">
        <v>4293</v>
      </c>
      <c r="N2" s="7" t="s">
        <v>561</v>
      </c>
      <c r="O2" s="7" t="s">
        <v>54</v>
      </c>
      <c r="P2" s="7" t="s">
        <v>42</v>
      </c>
      <c r="Q2" s="7" t="s">
        <v>43</v>
      </c>
      <c r="R2" s="49" t="s">
        <v>44</v>
      </c>
      <c r="S2" s="43" t="s">
        <v>4293</v>
      </c>
      <c r="T2" s="7" t="s">
        <v>561</v>
      </c>
      <c r="U2" s="7" t="s">
        <v>54</v>
      </c>
      <c r="V2" s="7" t="s">
        <v>42</v>
      </c>
      <c r="W2" s="7" t="s">
        <v>43</v>
      </c>
      <c r="X2" s="49" t="s">
        <v>44</v>
      </c>
      <c r="Y2" s="43" t="s">
        <v>4293</v>
      </c>
      <c r="Z2" s="7" t="s">
        <v>561</v>
      </c>
      <c r="AA2" s="7" t="s">
        <v>54</v>
      </c>
      <c r="AB2" s="7" t="s">
        <v>42</v>
      </c>
      <c r="AC2" s="7" t="s">
        <v>43</v>
      </c>
      <c r="AD2" s="49" t="s">
        <v>44</v>
      </c>
      <c r="AE2" s="61" t="s">
        <v>45</v>
      </c>
      <c r="AF2" s="16" t="s">
        <v>46</v>
      </c>
      <c r="AG2" s="16" t="s">
        <v>47</v>
      </c>
      <c r="AH2" s="16" t="s">
        <v>44</v>
      </c>
    </row>
    <row r="3" spans="1:34" ht="12.75">
      <c r="A3" s="5">
        <v>362</v>
      </c>
      <c r="B3" s="5">
        <v>240558</v>
      </c>
      <c r="C3" s="6" t="s">
        <v>126</v>
      </c>
      <c r="D3" s="6" t="s">
        <v>8</v>
      </c>
      <c r="E3" s="6" t="s">
        <v>9</v>
      </c>
      <c r="Y3" s="42">
        <v>7</v>
      </c>
      <c r="Z3" s="6">
        <v>3</v>
      </c>
      <c r="AA3" s="5">
        <v>5</v>
      </c>
      <c r="AB3" s="5">
        <f aca="true" t="shared" si="0" ref="AB3:AB18">SUM(Y3:AA3)</f>
        <v>15</v>
      </c>
      <c r="AC3" s="5">
        <v>7</v>
      </c>
      <c r="AE3" s="60">
        <f>1+AC3</f>
        <v>8</v>
      </c>
      <c r="AF3" s="15">
        <f>1+Y3</f>
        <v>8</v>
      </c>
      <c r="AG3" s="15">
        <f>1+AA3</f>
        <v>6</v>
      </c>
      <c r="AH3" s="15">
        <v>1</v>
      </c>
    </row>
    <row r="4" spans="1:34" ht="12.75">
      <c r="A4" s="5">
        <v>327</v>
      </c>
      <c r="B4" s="5">
        <v>287430</v>
      </c>
      <c r="C4" s="6" t="s">
        <v>1064</v>
      </c>
      <c r="D4" s="6" t="s">
        <v>1466</v>
      </c>
      <c r="E4" s="6" t="s">
        <v>4439</v>
      </c>
      <c r="Z4" s="6">
        <v>7</v>
      </c>
      <c r="AA4" s="5">
        <v>7</v>
      </c>
      <c r="AB4" s="5">
        <f t="shared" si="0"/>
        <v>14</v>
      </c>
      <c r="AC4" s="5">
        <v>5</v>
      </c>
      <c r="AE4" s="60">
        <f>1+AC4</f>
        <v>6</v>
      </c>
      <c r="AF4" s="15">
        <f>1+Y4</f>
        <v>1</v>
      </c>
      <c r="AG4" s="15">
        <f>1+AA4</f>
        <v>8</v>
      </c>
      <c r="AH4" s="15">
        <v>1</v>
      </c>
    </row>
    <row r="5" spans="1:34" ht="12.75">
      <c r="A5" s="5">
        <v>354</v>
      </c>
      <c r="B5" s="5">
        <v>263839</v>
      </c>
      <c r="C5" s="6" t="s">
        <v>84</v>
      </c>
      <c r="D5" s="6" t="s">
        <v>316</v>
      </c>
      <c r="E5" s="6" t="s">
        <v>317</v>
      </c>
      <c r="S5" s="78">
        <v>2</v>
      </c>
      <c r="T5" s="5">
        <v>3</v>
      </c>
      <c r="U5" s="5"/>
      <c r="V5" s="5">
        <f>SUM(S5:U5)</f>
        <v>5</v>
      </c>
      <c r="W5" s="5">
        <v>2</v>
      </c>
      <c r="Y5" s="78">
        <v>5</v>
      </c>
      <c r="Z5" s="5">
        <v>5</v>
      </c>
      <c r="AA5" s="5"/>
      <c r="AB5" s="5">
        <f t="shared" si="0"/>
        <v>10</v>
      </c>
      <c r="AC5" s="5">
        <v>3</v>
      </c>
      <c r="AE5" s="60">
        <f>1+W5+1+AC5</f>
        <v>7</v>
      </c>
      <c r="AF5" s="15">
        <f>1+S5+1+Y5</f>
        <v>9</v>
      </c>
      <c r="AG5" s="15">
        <f>1+U5+1+AA5</f>
        <v>2</v>
      </c>
      <c r="AH5" s="15">
        <f>1+1</f>
        <v>2</v>
      </c>
    </row>
    <row r="6" spans="1:34" ht="12.75">
      <c r="A6" s="5">
        <v>367</v>
      </c>
      <c r="B6" s="5">
        <v>257062</v>
      </c>
      <c r="C6" s="6" t="s">
        <v>16</v>
      </c>
      <c r="D6" s="6" t="s">
        <v>17</v>
      </c>
      <c r="E6" s="6" t="s">
        <v>9</v>
      </c>
      <c r="Y6" s="42">
        <v>2</v>
      </c>
      <c r="Z6" s="6">
        <v>2</v>
      </c>
      <c r="AA6" s="5">
        <v>3</v>
      </c>
      <c r="AB6" s="5">
        <f t="shared" si="0"/>
        <v>7</v>
      </c>
      <c r="AC6" s="5">
        <v>2</v>
      </c>
      <c r="AE6" s="60">
        <f>1+AC6</f>
        <v>3</v>
      </c>
      <c r="AF6" s="15">
        <f>1+Y6</f>
        <v>3</v>
      </c>
      <c r="AG6" s="15">
        <f>1+AA6</f>
        <v>4</v>
      </c>
      <c r="AH6" s="15">
        <f>1</f>
        <v>1</v>
      </c>
    </row>
    <row r="7" spans="1:34" s="10" customFormat="1" ht="12.75">
      <c r="A7" s="9">
        <v>371</v>
      </c>
      <c r="B7" s="9">
        <v>160426</v>
      </c>
      <c r="C7" s="10" t="str">
        <f>VLOOKUP($B7,wp_p_uscf_sw!$A$2:$I$3333,3,FALSE)</f>
        <v>Aram</v>
      </c>
      <c r="D7" s="10" t="str">
        <f>VLOOKUP($B7,wp_p_uscf_sw!$A$2:$I$3333,2,FALSE)</f>
        <v>Goganian</v>
      </c>
      <c r="E7" s="10" t="str">
        <f>VLOOKUP($B7,wp_p_uscf_sw!$A$2:$I$3333,8,FALSE)</f>
        <v>Unattached</v>
      </c>
      <c r="F7" s="75"/>
      <c r="G7" s="81">
        <v>7</v>
      </c>
      <c r="H7" s="9">
        <v>3</v>
      </c>
      <c r="I7" s="9">
        <v>7</v>
      </c>
      <c r="J7" s="9">
        <f>SUM(G7:I7)</f>
        <v>17</v>
      </c>
      <c r="K7" s="9">
        <v>7</v>
      </c>
      <c r="L7" s="73"/>
      <c r="M7" s="81">
        <v>3</v>
      </c>
      <c r="N7" s="9"/>
      <c r="O7" s="9">
        <v>7</v>
      </c>
      <c r="P7" s="9">
        <f>SUM(M7:O7)</f>
        <v>10</v>
      </c>
      <c r="Q7" s="9">
        <v>3</v>
      </c>
      <c r="R7" s="73"/>
      <c r="S7" s="81"/>
      <c r="T7" s="9">
        <v>1</v>
      </c>
      <c r="U7" s="9">
        <v>2</v>
      </c>
      <c r="V7" s="9">
        <f>SUM(S7:U7)</f>
        <v>3</v>
      </c>
      <c r="W7" s="9"/>
      <c r="X7" s="73">
        <v>5</v>
      </c>
      <c r="Y7" s="81">
        <v>1</v>
      </c>
      <c r="Z7" s="9">
        <v>2</v>
      </c>
      <c r="AA7" s="9">
        <v>2</v>
      </c>
      <c r="AB7" s="9">
        <f t="shared" si="0"/>
        <v>5</v>
      </c>
      <c r="AC7" s="9">
        <v>1</v>
      </c>
      <c r="AD7" s="73"/>
      <c r="AE7" s="74">
        <f>1+K7+1+Q7+1+W7+1+AC7</f>
        <v>15</v>
      </c>
      <c r="AF7" s="17">
        <f>1+G7+1+M7+1+S7+1+Y7</f>
        <v>15</v>
      </c>
      <c r="AG7" s="17">
        <f>1+I7+1+O7+1+U7+1+AA7</f>
        <v>22</v>
      </c>
      <c r="AH7" s="17">
        <f>1+L7+1+R7+1+X7+1</f>
        <v>9</v>
      </c>
    </row>
    <row r="8" spans="1:34" ht="12.75">
      <c r="A8" s="5">
        <v>365</v>
      </c>
      <c r="B8" s="5">
        <v>286414</v>
      </c>
      <c r="C8" s="6" t="s">
        <v>102</v>
      </c>
      <c r="D8" s="6" t="s">
        <v>12</v>
      </c>
      <c r="E8" s="6" t="s">
        <v>9</v>
      </c>
      <c r="Y8" s="42">
        <v>3</v>
      </c>
      <c r="AA8" s="5"/>
      <c r="AB8" s="5">
        <f t="shared" si="0"/>
        <v>3</v>
      </c>
      <c r="AC8" s="5"/>
      <c r="AE8" s="60">
        <v>1</v>
      </c>
      <c r="AF8" s="15">
        <f>1+Y8</f>
        <v>4</v>
      </c>
      <c r="AG8" s="15">
        <f>1+AA8</f>
        <v>1</v>
      </c>
      <c r="AH8" s="15">
        <f>1</f>
        <v>1</v>
      </c>
    </row>
    <row r="9" spans="1:34" ht="12.75">
      <c r="A9" s="5">
        <v>369</v>
      </c>
      <c r="B9" s="5">
        <v>89156</v>
      </c>
      <c r="C9" s="6" t="s">
        <v>123</v>
      </c>
      <c r="D9" s="6" t="s">
        <v>124</v>
      </c>
      <c r="E9" s="6" t="s">
        <v>125</v>
      </c>
      <c r="N9" s="5">
        <v>5</v>
      </c>
      <c r="O9" s="5"/>
      <c r="P9" s="5">
        <f>SUM(M9:O9)</f>
        <v>5</v>
      </c>
      <c r="S9" s="78"/>
      <c r="T9" s="5"/>
      <c r="U9" s="5"/>
      <c r="V9" s="5">
        <f>SUM(S9:U9)</f>
        <v>0</v>
      </c>
      <c r="X9" s="72">
        <v>3</v>
      </c>
      <c r="Y9" s="78"/>
      <c r="Z9" s="5"/>
      <c r="AA9" s="5">
        <v>1</v>
      </c>
      <c r="AB9" s="5">
        <f t="shared" si="0"/>
        <v>1</v>
      </c>
      <c r="AC9" s="5"/>
      <c r="AE9" s="60">
        <f>1+Q9+1+W9+1</f>
        <v>3</v>
      </c>
      <c r="AF9" s="15">
        <f>1+M9+1+S9+1+Y9</f>
        <v>3</v>
      </c>
      <c r="AG9" s="15">
        <f>1+O9+1+U9+1+AA9</f>
        <v>4</v>
      </c>
      <c r="AH9" s="15">
        <f>1+R9+1+1</f>
        <v>3</v>
      </c>
    </row>
    <row r="10" spans="1:34" s="30" customFormat="1" ht="12.75">
      <c r="A10" s="29">
        <v>355</v>
      </c>
      <c r="B10" s="29">
        <v>251100</v>
      </c>
      <c r="C10" s="30" t="str">
        <f>VLOOKUP($B10,wp_p_uscf_sw!$A$2:$I$3333,3,FALSE)</f>
        <v>Igor</v>
      </c>
      <c r="D10" s="30" t="str">
        <f>VLOOKUP($B10,wp_p_uscf_sw!$A$2:$I$3333,2,FALSE)</f>
        <v>Tomcej</v>
      </c>
      <c r="E10" s="30" t="str">
        <f>VLOOKUP($B10,wp_p_uscf_sw!$A$2:$I$3333,8,FALSE)</f>
        <v>Encino Velo Cycling Club</v>
      </c>
      <c r="F10" s="37"/>
      <c r="G10" s="44">
        <v>5</v>
      </c>
      <c r="H10" s="29">
        <v>5</v>
      </c>
      <c r="I10" s="29">
        <v>3</v>
      </c>
      <c r="J10" s="29">
        <f>SUM(G10:I10)</f>
        <v>13</v>
      </c>
      <c r="K10" s="29">
        <v>3</v>
      </c>
      <c r="L10" s="50">
        <v>7</v>
      </c>
      <c r="M10" s="44">
        <v>5</v>
      </c>
      <c r="N10" s="29">
        <v>3</v>
      </c>
      <c r="O10" s="29">
        <v>3</v>
      </c>
      <c r="P10" s="29">
        <f>SUM(M10:O10)</f>
        <v>11</v>
      </c>
      <c r="Q10" s="29">
        <v>5</v>
      </c>
      <c r="R10" s="50">
        <v>7</v>
      </c>
      <c r="S10" s="44"/>
      <c r="T10" s="29"/>
      <c r="U10" s="29"/>
      <c r="V10" s="29">
        <f>SUM(S10:U10)</f>
        <v>0</v>
      </c>
      <c r="W10" s="29"/>
      <c r="X10" s="50">
        <v>7</v>
      </c>
      <c r="Y10" s="44"/>
      <c r="Z10" s="29"/>
      <c r="AA10" s="29"/>
      <c r="AB10" s="29">
        <f t="shared" si="0"/>
        <v>0</v>
      </c>
      <c r="AC10" s="29"/>
      <c r="AD10" s="50"/>
      <c r="AE10" s="62">
        <f>1+K10+1+Q10+1+W10+1</f>
        <v>12</v>
      </c>
      <c r="AF10" s="31">
        <f>1+G10+1+M10+1+S10+1+Y4</f>
        <v>14</v>
      </c>
      <c r="AG10" s="31">
        <f>1+I10+1+O10+1+U10+1+0</f>
        <v>10</v>
      </c>
      <c r="AH10" s="31">
        <f>1+L10+1+R10+1+X10+1</f>
        <v>25</v>
      </c>
    </row>
    <row r="11" spans="1:34" s="87" customFormat="1" ht="12.75">
      <c r="A11" s="88">
        <v>373</v>
      </c>
      <c r="B11" s="88">
        <v>188426</v>
      </c>
      <c r="C11" s="87" t="str">
        <f>VLOOKUP($B11,wp_p_uscf_sw!$A$2:$I$3333,3,FALSE)</f>
        <v>Carlos</v>
      </c>
      <c r="D11" s="87" t="str">
        <f>VLOOKUP($B11,wp_p_uscf_sw!$A$2:$I$3333,2,FALSE)</f>
        <v>Garcia</v>
      </c>
      <c r="E11" s="87" t="str">
        <f>VLOOKUP($B11,wp_p_uscf_sw!$A$2:$I$3333,8,FALSE)</f>
        <v>South Bay Wheelmen</v>
      </c>
      <c r="F11" s="89"/>
      <c r="G11" s="91">
        <v>3</v>
      </c>
      <c r="H11" s="88">
        <v>7</v>
      </c>
      <c r="I11" s="88">
        <v>5</v>
      </c>
      <c r="J11" s="88">
        <f>SUM(G11:I11)</f>
        <v>15</v>
      </c>
      <c r="K11" s="88">
        <v>5</v>
      </c>
      <c r="L11" s="92"/>
      <c r="M11" s="91"/>
      <c r="N11" s="88"/>
      <c r="O11" s="88"/>
      <c r="P11" s="88"/>
      <c r="Q11" s="88"/>
      <c r="R11" s="92"/>
      <c r="S11" s="91">
        <v>1</v>
      </c>
      <c r="T11" s="88"/>
      <c r="U11" s="88">
        <v>7</v>
      </c>
      <c r="V11" s="88">
        <f>SUM(S11:U11)</f>
        <v>8</v>
      </c>
      <c r="W11" s="88">
        <v>3</v>
      </c>
      <c r="X11" s="92"/>
      <c r="Y11" s="91"/>
      <c r="Z11" s="88"/>
      <c r="AA11" s="88"/>
      <c r="AB11" s="88">
        <f t="shared" si="0"/>
        <v>0</v>
      </c>
      <c r="AC11" s="88"/>
      <c r="AD11" s="92"/>
      <c r="AE11" s="93">
        <f>1+K11+1+W11+1</f>
        <v>11</v>
      </c>
      <c r="AF11" s="94">
        <f>1+G11+1+S11+1+0</f>
        <v>7</v>
      </c>
      <c r="AG11" s="94">
        <f>1+I11+1+U11+1+0</f>
        <v>15</v>
      </c>
      <c r="AH11" s="94">
        <f>1+L11+1+1</f>
        <v>3</v>
      </c>
    </row>
    <row r="12" spans="1:34" ht="12.75">
      <c r="A12" s="5">
        <v>333</v>
      </c>
      <c r="B12" s="5">
        <v>213564</v>
      </c>
      <c r="C12" s="6" t="s">
        <v>434</v>
      </c>
      <c r="D12" s="6" t="s">
        <v>4410</v>
      </c>
      <c r="E12" s="6" t="s">
        <v>226</v>
      </c>
      <c r="AA12" s="5"/>
      <c r="AB12" s="5">
        <f t="shared" si="0"/>
        <v>0</v>
      </c>
      <c r="AC12" s="5"/>
      <c r="AE12" s="60">
        <v>1</v>
      </c>
      <c r="AF12" s="15">
        <f>1+0</f>
        <v>1</v>
      </c>
      <c r="AG12" s="15">
        <f>1+0</f>
        <v>1</v>
      </c>
      <c r="AH12" s="15">
        <v>1</v>
      </c>
    </row>
    <row r="13" spans="1:34" ht="12.75">
      <c r="A13" s="5">
        <v>348</v>
      </c>
      <c r="B13" s="5">
        <v>276392</v>
      </c>
      <c r="C13" s="6" t="s">
        <v>121</v>
      </c>
      <c r="D13" s="6" t="s">
        <v>122</v>
      </c>
      <c r="E13" s="6" t="s">
        <v>4396</v>
      </c>
      <c r="S13" s="78"/>
      <c r="T13" s="5"/>
      <c r="U13" s="5"/>
      <c r="V13" s="5">
        <f>SUM(S13:U13)</f>
        <v>0</v>
      </c>
      <c r="Y13" s="78"/>
      <c r="Z13" s="5"/>
      <c r="AA13" s="5"/>
      <c r="AB13" s="5">
        <f t="shared" si="0"/>
        <v>0</v>
      </c>
      <c r="AC13" s="5"/>
      <c r="AE13" s="60">
        <f>1+W13+1</f>
        <v>2</v>
      </c>
      <c r="AF13" s="15">
        <f>1+S13+1+0</f>
        <v>2</v>
      </c>
      <c r="AG13" s="15">
        <f>1+U13+1+0</f>
        <v>2</v>
      </c>
      <c r="AH13" s="15">
        <f>1+1</f>
        <v>2</v>
      </c>
    </row>
    <row r="14" spans="1:34" ht="12.75">
      <c r="A14" s="5">
        <v>360</v>
      </c>
      <c r="B14" s="5">
        <v>205313</v>
      </c>
      <c r="C14" s="6" t="s">
        <v>219</v>
      </c>
      <c r="D14" s="6" t="s">
        <v>119</v>
      </c>
      <c r="E14" s="6" t="s">
        <v>120</v>
      </c>
      <c r="M14" s="78">
        <v>2</v>
      </c>
      <c r="N14" s="5">
        <v>2</v>
      </c>
      <c r="O14" s="5">
        <v>2</v>
      </c>
      <c r="P14" s="5">
        <f>SUM(M14:O14)</f>
        <v>6</v>
      </c>
      <c r="Q14" s="5">
        <v>1</v>
      </c>
      <c r="S14" s="78"/>
      <c r="T14" s="5"/>
      <c r="U14" s="5"/>
      <c r="V14" s="5">
        <f>SUM(S14:U14)</f>
        <v>0</v>
      </c>
      <c r="W14" s="5"/>
      <c r="Y14" s="78"/>
      <c r="Z14" s="5"/>
      <c r="AA14" s="5"/>
      <c r="AB14" s="5">
        <f t="shared" si="0"/>
        <v>0</v>
      </c>
      <c r="AC14" s="5"/>
      <c r="AE14" s="60">
        <f>1+Q14+1+W14+1</f>
        <v>4</v>
      </c>
      <c r="AF14" s="15">
        <f>1+M14+1+S14+1+0</f>
        <v>5</v>
      </c>
      <c r="AG14" s="15">
        <f>1+O14+1+U14+1+0</f>
        <v>5</v>
      </c>
      <c r="AH14" s="15">
        <f>1+R14+1+1</f>
        <v>3</v>
      </c>
    </row>
    <row r="15" spans="1:34" ht="12.75">
      <c r="A15" s="5">
        <v>363</v>
      </c>
      <c r="B15" s="5">
        <v>287772</v>
      </c>
      <c r="C15" s="6" t="s">
        <v>4433</v>
      </c>
      <c r="D15" s="6" t="s">
        <v>4434</v>
      </c>
      <c r="E15" s="6" t="s">
        <v>7</v>
      </c>
      <c r="AA15" s="5"/>
      <c r="AB15" s="5">
        <f t="shared" si="0"/>
        <v>0</v>
      </c>
      <c r="AC15" s="5"/>
      <c r="AE15" s="60">
        <v>1</v>
      </c>
      <c r="AF15" s="15">
        <f>1+0</f>
        <v>1</v>
      </c>
      <c r="AG15" s="15">
        <f>1+0</f>
        <v>1</v>
      </c>
      <c r="AH15" s="15">
        <v>1</v>
      </c>
    </row>
    <row r="16" spans="1:34" ht="12.75">
      <c r="A16" s="5">
        <v>364</v>
      </c>
      <c r="B16" s="5">
        <v>264494</v>
      </c>
      <c r="C16" s="6" t="s">
        <v>212</v>
      </c>
      <c r="D16" s="6" t="s">
        <v>10</v>
      </c>
      <c r="E16" s="6" t="s">
        <v>11</v>
      </c>
      <c r="AA16" s="5"/>
      <c r="AB16" s="5">
        <f t="shared" si="0"/>
        <v>0</v>
      </c>
      <c r="AC16" s="5"/>
      <c r="AE16" s="60">
        <v>1</v>
      </c>
      <c r="AF16" s="15">
        <f>1+Y5</f>
        <v>6</v>
      </c>
      <c r="AG16" s="15">
        <f>1+AE3+AE15+0</f>
        <v>10</v>
      </c>
      <c r="AH16" s="15">
        <v>1</v>
      </c>
    </row>
    <row r="17" spans="1:34" ht="12.75">
      <c r="A17" s="5">
        <v>366</v>
      </c>
      <c r="B17" s="5">
        <v>251628</v>
      </c>
      <c r="C17" s="6" t="s">
        <v>13</v>
      </c>
      <c r="D17" s="6" t="s">
        <v>14</v>
      </c>
      <c r="E17" s="6" t="s">
        <v>15</v>
      </c>
      <c r="AA17" s="5"/>
      <c r="AB17" s="5">
        <f t="shared" si="0"/>
        <v>0</v>
      </c>
      <c r="AC17" s="5"/>
      <c r="AE17" s="60">
        <v>1</v>
      </c>
      <c r="AF17" s="15">
        <f>1+Y6</f>
        <v>3</v>
      </c>
      <c r="AG17" s="15">
        <v>1</v>
      </c>
      <c r="AH17" s="15">
        <v>1</v>
      </c>
    </row>
    <row r="18" spans="1:34" ht="12.75">
      <c r="A18" s="5">
        <v>334</v>
      </c>
      <c r="B18" s="5">
        <v>80089</v>
      </c>
      <c r="C18" s="6" t="s">
        <v>4416</v>
      </c>
      <c r="D18" s="6" t="s">
        <v>4417</v>
      </c>
      <c r="E18" s="6" t="s">
        <v>18</v>
      </c>
      <c r="AA18" s="5"/>
      <c r="AB18" s="5">
        <f t="shared" si="0"/>
        <v>0</v>
      </c>
      <c r="AC18" s="5"/>
      <c r="AE18" s="60">
        <v>1</v>
      </c>
      <c r="AF18" s="15">
        <f>1+Y7</f>
        <v>2</v>
      </c>
      <c r="AG18" s="15">
        <v>1</v>
      </c>
      <c r="AH18" s="15">
        <v>1</v>
      </c>
    </row>
    <row r="19" spans="1:34" s="12" customFormat="1" ht="12.75">
      <c r="A19" s="11"/>
      <c r="B19" s="11">
        <v>257445</v>
      </c>
      <c r="C19" s="12" t="s">
        <v>20</v>
      </c>
      <c r="D19" s="12" t="s">
        <v>313</v>
      </c>
      <c r="E19" s="12" t="s">
        <v>37</v>
      </c>
      <c r="F19" s="55"/>
      <c r="G19" s="79"/>
      <c r="L19" s="55"/>
      <c r="M19" s="79"/>
      <c r="R19" s="55"/>
      <c r="S19" s="56">
        <v>7</v>
      </c>
      <c r="T19" s="11">
        <v>7</v>
      </c>
      <c r="U19" s="11">
        <v>3</v>
      </c>
      <c r="V19" s="11">
        <f aca="true" t="shared" si="1" ref="V19:V25">SUM(S19:U19)</f>
        <v>17</v>
      </c>
      <c r="W19" s="11">
        <v>7</v>
      </c>
      <c r="X19" s="57"/>
      <c r="Y19" s="56"/>
      <c r="Z19" s="11"/>
      <c r="AA19" s="11"/>
      <c r="AB19" s="11"/>
      <c r="AC19" s="11"/>
      <c r="AD19" s="57"/>
      <c r="AE19" s="67">
        <f>1+W19</f>
        <v>8</v>
      </c>
      <c r="AF19" s="18">
        <f>1+S19</f>
        <v>8</v>
      </c>
      <c r="AG19" s="18">
        <f>1+U19</f>
        <v>4</v>
      </c>
      <c r="AH19" s="18">
        <v>1</v>
      </c>
    </row>
    <row r="20" spans="1:34" s="12" customFormat="1" ht="12.75">
      <c r="A20" s="11"/>
      <c r="B20" s="11">
        <v>253787</v>
      </c>
      <c r="C20" s="12" t="s">
        <v>314</v>
      </c>
      <c r="D20" s="12" t="s">
        <v>315</v>
      </c>
      <c r="E20" s="12" t="s">
        <v>4396</v>
      </c>
      <c r="F20" s="55"/>
      <c r="G20" s="79"/>
      <c r="L20" s="55"/>
      <c r="M20" s="79"/>
      <c r="R20" s="55"/>
      <c r="S20" s="56">
        <v>5</v>
      </c>
      <c r="T20" s="11">
        <v>5</v>
      </c>
      <c r="U20" s="11">
        <v>5</v>
      </c>
      <c r="V20" s="11">
        <f t="shared" si="1"/>
        <v>15</v>
      </c>
      <c r="W20" s="11">
        <v>5</v>
      </c>
      <c r="X20" s="57"/>
      <c r="Y20" s="56"/>
      <c r="Z20" s="11"/>
      <c r="AA20" s="11"/>
      <c r="AB20" s="11"/>
      <c r="AC20" s="11"/>
      <c r="AD20" s="57"/>
      <c r="AE20" s="67">
        <f>1+W20</f>
        <v>6</v>
      </c>
      <c r="AF20" s="18">
        <f>1+S20</f>
        <v>6</v>
      </c>
      <c r="AG20" s="18">
        <f>1+U20</f>
        <v>6</v>
      </c>
      <c r="AH20" s="18">
        <v>1</v>
      </c>
    </row>
    <row r="21" spans="1:34" s="12" customFormat="1" ht="12.75">
      <c r="A21" s="11"/>
      <c r="B21" s="11">
        <v>225894</v>
      </c>
      <c r="C21" s="12" t="s">
        <v>115</v>
      </c>
      <c r="D21" s="12" t="s">
        <v>116</v>
      </c>
      <c r="E21" s="12" t="s">
        <v>226</v>
      </c>
      <c r="F21" s="55"/>
      <c r="G21" s="79"/>
      <c r="L21" s="55"/>
      <c r="M21" s="79"/>
      <c r="R21" s="55"/>
      <c r="S21" s="56">
        <v>3</v>
      </c>
      <c r="T21" s="11"/>
      <c r="U21" s="11"/>
      <c r="V21" s="11">
        <f t="shared" si="1"/>
        <v>3</v>
      </c>
      <c r="W21" s="11">
        <v>1</v>
      </c>
      <c r="X21" s="57"/>
      <c r="Y21" s="56"/>
      <c r="Z21" s="11"/>
      <c r="AA21" s="11"/>
      <c r="AB21" s="11"/>
      <c r="AC21" s="11"/>
      <c r="AD21" s="57"/>
      <c r="AE21" s="67">
        <f>1+W21</f>
        <v>2</v>
      </c>
      <c r="AF21" s="18">
        <f>1+S21</f>
        <v>4</v>
      </c>
      <c r="AG21" s="18">
        <f>1+U21</f>
        <v>1</v>
      </c>
      <c r="AH21" s="18">
        <v>1</v>
      </c>
    </row>
    <row r="22" spans="1:34" s="12" customFormat="1" ht="12.75">
      <c r="A22" s="11"/>
      <c r="B22" s="11">
        <v>210190</v>
      </c>
      <c r="C22" s="12" t="s">
        <v>117</v>
      </c>
      <c r="D22" s="12" t="s">
        <v>118</v>
      </c>
      <c r="E22" s="12" t="s">
        <v>4396</v>
      </c>
      <c r="F22" s="55"/>
      <c r="G22" s="79"/>
      <c r="L22" s="55"/>
      <c r="M22" s="79"/>
      <c r="R22" s="55"/>
      <c r="S22" s="56"/>
      <c r="T22" s="11">
        <v>2</v>
      </c>
      <c r="U22" s="11">
        <v>1</v>
      </c>
      <c r="V22" s="11">
        <f t="shared" si="1"/>
        <v>3</v>
      </c>
      <c r="X22" s="57"/>
      <c r="Y22" s="56"/>
      <c r="Z22" s="11"/>
      <c r="AA22" s="11"/>
      <c r="AB22" s="11"/>
      <c r="AD22" s="57"/>
      <c r="AE22" s="67">
        <f>1+W22</f>
        <v>1</v>
      </c>
      <c r="AF22" s="18">
        <f>1+S22</f>
        <v>1</v>
      </c>
      <c r="AG22" s="18">
        <f>1+U22</f>
        <v>2</v>
      </c>
      <c r="AH22" s="18">
        <v>1</v>
      </c>
    </row>
    <row r="23" spans="1:34" s="12" customFormat="1" ht="12.75">
      <c r="A23" s="11"/>
      <c r="B23" s="11">
        <v>274163</v>
      </c>
      <c r="C23" s="12" t="s">
        <v>126</v>
      </c>
      <c r="D23" s="12" t="s">
        <v>127</v>
      </c>
      <c r="E23" s="12" t="s">
        <v>37</v>
      </c>
      <c r="F23" s="55"/>
      <c r="G23" s="79"/>
      <c r="L23" s="55"/>
      <c r="M23" s="79"/>
      <c r="R23" s="55"/>
      <c r="S23" s="56"/>
      <c r="T23" s="11"/>
      <c r="U23" s="11"/>
      <c r="V23" s="11">
        <f t="shared" si="1"/>
        <v>0</v>
      </c>
      <c r="X23" s="57"/>
      <c r="Y23" s="56"/>
      <c r="Z23" s="11"/>
      <c r="AA23" s="11"/>
      <c r="AB23" s="11"/>
      <c r="AD23" s="57"/>
      <c r="AE23" s="67">
        <f>1+W23</f>
        <v>1</v>
      </c>
      <c r="AF23" s="18">
        <f>1+S23</f>
        <v>1</v>
      </c>
      <c r="AG23" s="18">
        <f>1+U23</f>
        <v>1</v>
      </c>
      <c r="AH23" s="18">
        <v>1</v>
      </c>
    </row>
    <row r="24" spans="1:34" s="24" customFormat="1" ht="12.75">
      <c r="A24" s="23"/>
      <c r="B24" s="23">
        <v>259341</v>
      </c>
      <c r="C24" s="24" t="s">
        <v>310</v>
      </c>
      <c r="D24" s="24" t="s">
        <v>128</v>
      </c>
      <c r="E24" s="24" t="s">
        <v>307</v>
      </c>
      <c r="F24" s="95"/>
      <c r="G24" s="96"/>
      <c r="L24" s="95"/>
      <c r="M24" s="97">
        <v>7</v>
      </c>
      <c r="N24" s="23">
        <v>7</v>
      </c>
      <c r="O24" s="23">
        <v>1</v>
      </c>
      <c r="P24" s="23">
        <f>SUM(M24:O24)</f>
        <v>15</v>
      </c>
      <c r="Q24" s="23">
        <v>7</v>
      </c>
      <c r="R24" s="98">
        <v>5</v>
      </c>
      <c r="S24" s="97"/>
      <c r="T24" s="23"/>
      <c r="U24" s="23"/>
      <c r="V24" s="23">
        <f t="shared" si="1"/>
        <v>0</v>
      </c>
      <c r="W24" s="23"/>
      <c r="X24" s="98"/>
      <c r="Y24" s="97"/>
      <c r="Z24" s="23"/>
      <c r="AA24" s="23"/>
      <c r="AB24" s="23"/>
      <c r="AC24" s="23"/>
      <c r="AD24" s="98"/>
      <c r="AE24" s="99">
        <f>1+Q24</f>
        <v>8</v>
      </c>
      <c r="AF24" s="25">
        <f>1+M24</f>
        <v>8</v>
      </c>
      <c r="AG24" s="25">
        <f>1+O24</f>
        <v>2</v>
      </c>
      <c r="AH24" s="25">
        <f>1+R24</f>
        <v>6</v>
      </c>
    </row>
    <row r="25" spans="1:34" s="12" customFormat="1" ht="12.75">
      <c r="A25" s="11"/>
      <c r="B25" s="11">
        <v>25893</v>
      </c>
      <c r="C25" s="12" t="s">
        <v>129</v>
      </c>
      <c r="D25" s="12" t="s">
        <v>130</v>
      </c>
      <c r="E25" s="12" t="s">
        <v>4287</v>
      </c>
      <c r="F25" s="55"/>
      <c r="G25" s="79"/>
      <c r="L25" s="55"/>
      <c r="M25" s="56">
        <v>1</v>
      </c>
      <c r="N25" s="11">
        <v>1</v>
      </c>
      <c r="O25" s="11">
        <v>5</v>
      </c>
      <c r="P25" s="11">
        <f>SUM(M25:O25)</f>
        <v>7</v>
      </c>
      <c r="Q25" s="11">
        <v>2</v>
      </c>
      <c r="R25" s="55"/>
      <c r="S25" s="56"/>
      <c r="T25" s="11"/>
      <c r="U25" s="11"/>
      <c r="V25" s="11">
        <f t="shared" si="1"/>
        <v>0</v>
      </c>
      <c r="W25" s="11"/>
      <c r="X25" s="57"/>
      <c r="Y25" s="56"/>
      <c r="Z25" s="11"/>
      <c r="AA25" s="11"/>
      <c r="AB25" s="11"/>
      <c r="AC25" s="11"/>
      <c r="AD25" s="57"/>
      <c r="AE25" s="67">
        <f>1+Q25</f>
        <v>3</v>
      </c>
      <c r="AF25" s="18">
        <f>1+M25</f>
        <v>2</v>
      </c>
      <c r="AG25" s="18">
        <f>1+O25</f>
        <v>6</v>
      </c>
      <c r="AH25" s="18">
        <f>1+R25</f>
        <v>1</v>
      </c>
    </row>
  </sheetData>
  <sheetProtection/>
  <printOptions/>
  <pageMargins left="0.75" right="0.75" top="1" bottom="1" header="0.5" footer="0.5"/>
  <pageSetup fitToHeight="1" fitToWidth="1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"/>
  <sheetViews>
    <sheetView zoomScale="150" zoomScaleNormal="150" zoomScalePageLayoutView="0" workbookViewId="0" topLeftCell="A1">
      <selection activeCell="AC1" sqref="AC1:AC16384"/>
    </sheetView>
  </sheetViews>
  <sheetFormatPr defaultColWidth="10.8515625" defaultRowHeight="12.75"/>
  <cols>
    <col min="1" max="1" width="4.140625" style="13" customWidth="1"/>
    <col min="2" max="2" width="7.140625" style="13" customWidth="1"/>
    <col min="3" max="3" width="7.8515625" style="14" customWidth="1"/>
    <col min="4" max="4" width="10.28125" style="14" customWidth="1"/>
    <col min="5" max="5" width="20.00390625" style="14" customWidth="1"/>
    <col min="6" max="6" width="14.28125" style="39" customWidth="1"/>
    <col min="7" max="7" width="2.140625" style="46" customWidth="1"/>
    <col min="8" max="9" width="2.140625" style="14" customWidth="1"/>
    <col min="10" max="10" width="3.140625" style="14" customWidth="1"/>
    <col min="11" max="11" width="2.140625" style="14" customWidth="1"/>
    <col min="12" max="12" width="2.140625" style="39" customWidth="1"/>
    <col min="13" max="13" width="2.140625" style="46" customWidth="1"/>
    <col min="14" max="15" width="2.140625" style="14" customWidth="1"/>
    <col min="16" max="16" width="2.140625" style="39" customWidth="1"/>
    <col min="17" max="17" width="2.140625" style="46" customWidth="1"/>
    <col min="18" max="19" width="2.140625" style="14" customWidth="1"/>
    <col min="20" max="20" width="3.140625" style="14" customWidth="1"/>
    <col min="21" max="21" width="2.140625" style="14" customWidth="1"/>
    <col min="22" max="22" width="2.140625" style="39" customWidth="1"/>
    <col min="23" max="23" width="2.140625" style="46" customWidth="1"/>
    <col min="24" max="25" width="2.140625" style="14" customWidth="1"/>
    <col min="26" max="26" width="3.140625" style="14" customWidth="1"/>
    <col min="27" max="27" width="2.140625" style="14" customWidth="1"/>
    <col min="28" max="28" width="2.140625" style="39" customWidth="1"/>
    <col min="29" max="29" width="10.28125" style="64" customWidth="1"/>
    <col min="30" max="32" width="10.28125" style="19" customWidth="1"/>
    <col min="33" max="16384" width="10.8515625" style="14" customWidth="1"/>
  </cols>
  <sheetData>
    <row r="1" spans="1:32" s="6" customFormat="1" ht="12.75">
      <c r="A1" s="5"/>
      <c r="B1" s="5"/>
      <c r="F1" s="35"/>
      <c r="G1" s="42" t="s">
        <v>567</v>
      </c>
      <c r="L1" s="35"/>
      <c r="M1" s="42" t="s">
        <v>184</v>
      </c>
      <c r="P1" s="35"/>
      <c r="Q1" s="42" t="s">
        <v>29</v>
      </c>
      <c r="V1" s="35"/>
      <c r="W1" s="42" t="s">
        <v>19</v>
      </c>
      <c r="AB1" s="35"/>
      <c r="AC1" s="60" t="s">
        <v>568</v>
      </c>
      <c r="AD1" s="15"/>
      <c r="AE1" s="15"/>
      <c r="AF1" s="15"/>
    </row>
    <row r="2" spans="1:32" s="8" customFormat="1" ht="87">
      <c r="A2" s="7" t="s">
        <v>569</v>
      </c>
      <c r="B2" s="7" t="s">
        <v>570</v>
      </c>
      <c r="C2" s="8" t="s">
        <v>318</v>
      </c>
      <c r="D2" s="8" t="s">
        <v>319</v>
      </c>
      <c r="E2" s="8" t="s">
        <v>320</v>
      </c>
      <c r="F2" s="36" t="s">
        <v>237</v>
      </c>
      <c r="G2" s="43" t="s">
        <v>560</v>
      </c>
      <c r="H2" s="7" t="s">
        <v>561</v>
      </c>
      <c r="I2" s="7" t="s">
        <v>54</v>
      </c>
      <c r="J2" s="7" t="s">
        <v>42</v>
      </c>
      <c r="K2" s="7" t="s">
        <v>43</v>
      </c>
      <c r="L2" s="49" t="s">
        <v>44</v>
      </c>
      <c r="M2" s="43" t="s">
        <v>562</v>
      </c>
      <c r="N2" s="7" t="s">
        <v>42</v>
      </c>
      <c r="O2" s="7" t="s">
        <v>43</v>
      </c>
      <c r="P2" s="49" t="s">
        <v>44</v>
      </c>
      <c r="Q2" s="43" t="s">
        <v>131</v>
      </c>
      <c r="R2" s="7" t="s">
        <v>132</v>
      </c>
      <c r="S2" s="7" t="s">
        <v>437</v>
      </c>
      <c r="T2" s="7" t="s">
        <v>189</v>
      </c>
      <c r="U2" s="7" t="s">
        <v>190</v>
      </c>
      <c r="V2" s="49" t="s">
        <v>191</v>
      </c>
      <c r="W2" s="43" t="s">
        <v>131</v>
      </c>
      <c r="X2" s="7" t="s">
        <v>132</v>
      </c>
      <c r="Y2" s="7" t="s">
        <v>437</v>
      </c>
      <c r="Z2" s="7" t="s">
        <v>189</v>
      </c>
      <c r="AA2" s="7" t="s">
        <v>190</v>
      </c>
      <c r="AB2" s="49" t="s">
        <v>191</v>
      </c>
      <c r="AC2" s="61" t="s">
        <v>192</v>
      </c>
      <c r="AD2" s="16" t="s">
        <v>173</v>
      </c>
      <c r="AE2" s="16" t="s">
        <v>174</v>
      </c>
      <c r="AF2" s="16" t="s">
        <v>191</v>
      </c>
    </row>
    <row r="3" spans="1:32" s="10" customFormat="1" ht="12.75">
      <c r="A3" s="9">
        <v>361</v>
      </c>
      <c r="B3" s="9">
        <v>108493</v>
      </c>
      <c r="C3" s="10" t="str">
        <f>VLOOKUP($B3,wp_p_uscf_sw!$A$2:$I$3333,3,FALSE)</f>
        <v>Tony</v>
      </c>
      <c r="D3" s="10" t="str">
        <f>VLOOKUP($B3,wp_p_uscf_sw!$A$2:$I$3333,2,FALSE)</f>
        <v>Trattenero</v>
      </c>
      <c r="E3" s="10" t="str">
        <f>VLOOKUP($B3,wp_p_uscf_sw!$A$2:$I$3333,8,FALSE)</f>
        <v>Encino Velo Cycling Club</v>
      </c>
      <c r="F3" s="75"/>
      <c r="G3" s="81">
        <v>3</v>
      </c>
      <c r="H3" s="9">
        <v>5</v>
      </c>
      <c r="I3" s="9">
        <v>5</v>
      </c>
      <c r="J3" s="9">
        <f>SUM(G3:I3)</f>
        <v>13</v>
      </c>
      <c r="K3" s="9">
        <v>3</v>
      </c>
      <c r="L3" s="73">
        <v>7</v>
      </c>
      <c r="M3" s="81">
        <v>5</v>
      </c>
      <c r="N3" s="9">
        <v>5</v>
      </c>
      <c r="O3" s="9">
        <v>5</v>
      </c>
      <c r="P3" s="73">
        <v>5</v>
      </c>
      <c r="Q3" s="81">
        <v>2</v>
      </c>
      <c r="R3" s="9">
        <v>2</v>
      </c>
      <c r="S3" s="9">
        <v>2</v>
      </c>
      <c r="T3" s="9">
        <f>SUM(Q3:S3)</f>
        <v>6</v>
      </c>
      <c r="U3" s="9">
        <v>2</v>
      </c>
      <c r="V3" s="73"/>
      <c r="W3" s="81">
        <v>2</v>
      </c>
      <c r="X3" s="9">
        <v>3</v>
      </c>
      <c r="Y3" s="9">
        <v>2</v>
      </c>
      <c r="Z3" s="9">
        <f aca="true" t="shared" si="0" ref="Z3:Z8">SUM(W3:Y3)</f>
        <v>7</v>
      </c>
      <c r="AA3" s="9">
        <v>3</v>
      </c>
      <c r="AB3" s="73"/>
      <c r="AC3" s="74">
        <f>1+K3+1+O3+1+U3+1+AA3</f>
        <v>17</v>
      </c>
      <c r="AD3" s="17">
        <f>1+G3+1+M3+1+Q3+1+W3</f>
        <v>16</v>
      </c>
      <c r="AE3" s="17">
        <f>1+I3+1+M3+1+S3+1+Y3</f>
        <v>18</v>
      </c>
      <c r="AF3" s="17">
        <f>1+L3+1+P3+1+V3</f>
        <v>15</v>
      </c>
    </row>
    <row r="4" spans="1:32" s="87" customFormat="1" ht="12.75">
      <c r="A4" s="88">
        <v>350</v>
      </c>
      <c r="B4" s="88">
        <v>61672</v>
      </c>
      <c r="C4" s="87" t="s">
        <v>4397</v>
      </c>
      <c r="D4" s="87" t="s">
        <v>4398</v>
      </c>
      <c r="E4" s="87" t="s">
        <v>27</v>
      </c>
      <c r="F4" s="89"/>
      <c r="G4" s="91">
        <v>2</v>
      </c>
      <c r="H4" s="88">
        <v>1</v>
      </c>
      <c r="I4" s="88">
        <v>2</v>
      </c>
      <c r="J4" s="88">
        <f>SUM(G4:I4)</f>
        <v>5</v>
      </c>
      <c r="K4" s="88">
        <v>2</v>
      </c>
      <c r="L4" s="92"/>
      <c r="M4" s="91">
        <v>7</v>
      </c>
      <c r="N4" s="88">
        <v>7</v>
      </c>
      <c r="O4" s="88">
        <v>7</v>
      </c>
      <c r="P4" s="92">
        <v>7</v>
      </c>
      <c r="Q4" s="91"/>
      <c r="R4" s="88"/>
      <c r="S4" s="88"/>
      <c r="T4" s="88">
        <f>SUM(Q4:S4)</f>
        <v>0</v>
      </c>
      <c r="U4" s="88"/>
      <c r="V4" s="92"/>
      <c r="W4" s="91"/>
      <c r="X4" s="88">
        <v>2</v>
      </c>
      <c r="Y4" s="88">
        <v>3</v>
      </c>
      <c r="Z4" s="88">
        <f t="shared" si="0"/>
        <v>5</v>
      </c>
      <c r="AA4" s="88">
        <v>2</v>
      </c>
      <c r="AB4" s="92"/>
      <c r="AC4" s="93">
        <f>1+K4+1+O4+1+U4+1+AA4</f>
        <v>15</v>
      </c>
      <c r="AD4" s="94">
        <f>1+G4+1+M4+1+Q4+1+W4</f>
        <v>13</v>
      </c>
      <c r="AE4" s="94">
        <f>1+I4+1+M4+1+S4+1+Y4</f>
        <v>16</v>
      </c>
      <c r="AF4" s="94">
        <f>1+L4+1+P4+1</f>
        <v>10</v>
      </c>
    </row>
    <row r="5" spans="1:32" s="6" customFormat="1" ht="12.75">
      <c r="A5" s="5">
        <v>351</v>
      </c>
      <c r="B5" s="5">
        <v>69826</v>
      </c>
      <c r="C5" s="6" t="str">
        <f>VLOOKUP($B5,wp_p_uscf_sw!$A$2:$I$3333,3,FALSE)</f>
        <v>Christian</v>
      </c>
      <c r="D5" s="6" t="str">
        <f>VLOOKUP($B5,wp_p_uscf_sw!$A$2:$I$3333,2,FALSE)</f>
        <v>Lindensmith</v>
      </c>
      <c r="E5" s="6" t="str">
        <f>VLOOKUP($B5,wp_p_uscf_sw!$A$2:$I$3333,8,FALSE)</f>
        <v>Team Velocity</v>
      </c>
      <c r="F5" s="35"/>
      <c r="G5" s="78">
        <v>5</v>
      </c>
      <c r="H5" s="5">
        <v>3</v>
      </c>
      <c r="I5" s="5">
        <v>7</v>
      </c>
      <c r="J5" s="5">
        <f>SUM(G5:I5)</f>
        <v>15</v>
      </c>
      <c r="K5" s="5">
        <v>5</v>
      </c>
      <c r="L5" s="72"/>
      <c r="M5" s="78"/>
      <c r="N5" s="5"/>
      <c r="O5" s="5"/>
      <c r="P5" s="72"/>
      <c r="Q5" s="78">
        <v>1</v>
      </c>
      <c r="R5" s="5">
        <v>3</v>
      </c>
      <c r="S5" s="5">
        <v>1</v>
      </c>
      <c r="T5" s="5">
        <f>SUM(Q5:S5)</f>
        <v>5</v>
      </c>
      <c r="U5" s="5">
        <v>1</v>
      </c>
      <c r="V5" s="72"/>
      <c r="W5" s="78">
        <v>3</v>
      </c>
      <c r="X5" s="5"/>
      <c r="Y5" s="5">
        <v>1</v>
      </c>
      <c r="Z5" s="5">
        <f t="shared" si="0"/>
        <v>4</v>
      </c>
      <c r="AA5" s="5">
        <v>1</v>
      </c>
      <c r="AB5" s="72"/>
      <c r="AC5" s="60">
        <f>1+K5+1+U5+1+AA5</f>
        <v>10</v>
      </c>
      <c r="AD5" s="15">
        <f>1+G5+1+Q5+1+W5</f>
        <v>12</v>
      </c>
      <c r="AE5" s="15">
        <f>1+I5+1+S5+1+Y5</f>
        <v>12</v>
      </c>
      <c r="AF5" s="15">
        <f>1+L5+1</f>
        <v>2</v>
      </c>
    </row>
    <row r="6" spans="1:32" s="6" customFormat="1" ht="12.75">
      <c r="A6" s="5">
        <v>356</v>
      </c>
      <c r="B6" s="5">
        <v>252690</v>
      </c>
      <c r="C6" s="6" t="s">
        <v>134</v>
      </c>
      <c r="D6" s="6" t="s">
        <v>135</v>
      </c>
      <c r="E6" s="6" t="s">
        <v>196</v>
      </c>
      <c r="F6" s="35"/>
      <c r="G6" s="78"/>
      <c r="H6" s="5"/>
      <c r="I6" s="5"/>
      <c r="J6" s="5"/>
      <c r="K6" s="5"/>
      <c r="L6" s="72"/>
      <c r="M6" s="78"/>
      <c r="N6" s="5"/>
      <c r="O6" s="5"/>
      <c r="P6" s="72"/>
      <c r="Q6" s="78">
        <v>3</v>
      </c>
      <c r="R6" s="5"/>
      <c r="S6" s="5">
        <v>3</v>
      </c>
      <c r="T6" s="5">
        <f>SUM(Q6:S6)</f>
        <v>6</v>
      </c>
      <c r="U6" s="5">
        <v>3</v>
      </c>
      <c r="V6" s="72"/>
      <c r="W6" s="78">
        <v>5</v>
      </c>
      <c r="X6" s="5">
        <v>5</v>
      </c>
      <c r="Y6" s="5">
        <v>5</v>
      </c>
      <c r="Z6" s="5">
        <f t="shared" si="0"/>
        <v>15</v>
      </c>
      <c r="AA6" s="5">
        <v>5</v>
      </c>
      <c r="AB6" s="72"/>
      <c r="AC6" s="60">
        <f>1+U6+1+AA6</f>
        <v>10</v>
      </c>
      <c r="AD6" s="15">
        <f>1+Q6+1+W6</f>
        <v>10</v>
      </c>
      <c r="AE6" s="15">
        <f>1+S6+1+Y6</f>
        <v>10</v>
      </c>
      <c r="AF6" s="15">
        <v>1</v>
      </c>
    </row>
    <row r="7" spans="1:32" s="30" customFormat="1" ht="12.75">
      <c r="A7" s="29">
        <v>372</v>
      </c>
      <c r="B7" s="29">
        <v>219208</v>
      </c>
      <c r="C7" s="30" t="s">
        <v>25</v>
      </c>
      <c r="D7" s="30" t="s">
        <v>564</v>
      </c>
      <c r="E7" s="30" t="s">
        <v>565</v>
      </c>
      <c r="F7" s="37" t="s">
        <v>133</v>
      </c>
      <c r="G7" s="44"/>
      <c r="H7" s="29"/>
      <c r="I7" s="29"/>
      <c r="J7" s="29"/>
      <c r="K7" s="29"/>
      <c r="L7" s="50"/>
      <c r="M7" s="44"/>
      <c r="N7" s="29"/>
      <c r="O7" s="29"/>
      <c r="P7" s="50"/>
      <c r="Q7" s="44">
        <v>7</v>
      </c>
      <c r="R7" s="29">
        <v>7</v>
      </c>
      <c r="S7" s="29">
        <v>7</v>
      </c>
      <c r="T7" s="29">
        <f>SUM(Q7:S7)</f>
        <v>21</v>
      </c>
      <c r="U7" s="29">
        <v>7</v>
      </c>
      <c r="V7" s="50"/>
      <c r="W7" s="44">
        <v>7</v>
      </c>
      <c r="X7" s="29">
        <v>7</v>
      </c>
      <c r="Y7" s="29">
        <v>7</v>
      </c>
      <c r="Z7" s="29">
        <f t="shared" si="0"/>
        <v>21</v>
      </c>
      <c r="AA7" s="29">
        <v>7</v>
      </c>
      <c r="AB7" s="50"/>
      <c r="AC7" s="62">
        <f>1+U7+1+AA7</f>
        <v>16</v>
      </c>
      <c r="AD7" s="31">
        <f>1+Q7+1+W7</f>
        <v>16</v>
      </c>
      <c r="AE7" s="31">
        <f>1+S7+1+Y7</f>
        <v>16</v>
      </c>
      <c r="AF7" s="31">
        <f>1</f>
        <v>1</v>
      </c>
    </row>
    <row r="8" spans="1:30" ht="12.75">
      <c r="A8" s="13">
        <v>374</v>
      </c>
      <c r="B8" s="13">
        <v>244305</v>
      </c>
      <c r="C8" s="14" t="s">
        <v>21</v>
      </c>
      <c r="D8" s="14" t="s">
        <v>22</v>
      </c>
      <c r="E8" s="14" t="s">
        <v>23</v>
      </c>
      <c r="W8" s="46">
        <v>1</v>
      </c>
      <c r="Z8" s="5">
        <f t="shared" si="0"/>
        <v>1</v>
      </c>
      <c r="AC8" s="64">
        <v>1</v>
      </c>
      <c r="AD8" s="19">
        <f>1+W8</f>
        <v>2</v>
      </c>
    </row>
    <row r="9" spans="1:32" s="12" customFormat="1" ht="12.75">
      <c r="A9" s="11"/>
      <c r="B9" s="11">
        <v>79555</v>
      </c>
      <c r="C9" s="12" t="s">
        <v>24</v>
      </c>
      <c r="D9" s="12" t="s">
        <v>194</v>
      </c>
      <c r="F9" s="55" t="s">
        <v>195</v>
      </c>
      <c r="G9" s="56"/>
      <c r="H9" s="11"/>
      <c r="I9" s="11"/>
      <c r="J9" s="11"/>
      <c r="K9" s="11"/>
      <c r="L9" s="57"/>
      <c r="M9" s="56"/>
      <c r="N9" s="11"/>
      <c r="O9" s="11"/>
      <c r="P9" s="57"/>
      <c r="Q9" s="56">
        <v>5</v>
      </c>
      <c r="R9" s="11">
        <v>5</v>
      </c>
      <c r="S9" s="11">
        <v>5</v>
      </c>
      <c r="T9" s="11">
        <f>SUM(Q9:S9)</f>
        <v>15</v>
      </c>
      <c r="U9" s="11">
        <v>5</v>
      </c>
      <c r="V9" s="57"/>
      <c r="W9" s="56"/>
      <c r="X9" s="11"/>
      <c r="Y9" s="11"/>
      <c r="Z9" s="11"/>
      <c r="AA9" s="11"/>
      <c r="AB9" s="57"/>
      <c r="AC9" s="67">
        <f>1+U9</f>
        <v>6</v>
      </c>
      <c r="AD9" s="18">
        <f>1+Q9</f>
        <v>6</v>
      </c>
      <c r="AE9" s="18">
        <f>1+S9</f>
        <v>6</v>
      </c>
      <c r="AF9" s="18">
        <v>1</v>
      </c>
    </row>
    <row r="10" spans="1:32" s="12" customFormat="1" ht="12.75">
      <c r="A10" s="11"/>
      <c r="B10" s="11">
        <v>90328</v>
      </c>
      <c r="C10" s="12" t="s">
        <v>136</v>
      </c>
      <c r="D10" s="12" t="s">
        <v>137</v>
      </c>
      <c r="E10" s="12" t="s">
        <v>37</v>
      </c>
      <c r="F10" s="55"/>
      <c r="G10" s="56"/>
      <c r="H10" s="11"/>
      <c r="I10" s="11"/>
      <c r="J10" s="11"/>
      <c r="K10" s="11"/>
      <c r="L10" s="57"/>
      <c r="M10" s="56"/>
      <c r="N10" s="11"/>
      <c r="O10" s="11"/>
      <c r="P10" s="57"/>
      <c r="Q10" s="56"/>
      <c r="R10" s="11">
        <v>1</v>
      </c>
      <c r="S10" s="11"/>
      <c r="T10" s="11">
        <f>SUM(Q10:S10)</f>
        <v>1</v>
      </c>
      <c r="U10" s="11"/>
      <c r="V10" s="57"/>
      <c r="W10" s="56"/>
      <c r="X10" s="11"/>
      <c r="Y10" s="11"/>
      <c r="Z10" s="11"/>
      <c r="AA10" s="11"/>
      <c r="AB10" s="57"/>
      <c r="AC10" s="67">
        <f>1+U10</f>
        <v>1</v>
      </c>
      <c r="AD10" s="18">
        <f>1+Q10</f>
        <v>1</v>
      </c>
      <c r="AE10" s="18">
        <f>1+S10</f>
        <v>1</v>
      </c>
      <c r="AF10" s="18">
        <v>1</v>
      </c>
    </row>
    <row r="11" spans="1:32" s="12" customFormat="1" ht="12.75">
      <c r="A11" s="11"/>
      <c r="B11" s="11">
        <v>240783</v>
      </c>
      <c r="C11" s="12" t="s">
        <v>138</v>
      </c>
      <c r="D11" s="12" t="s">
        <v>139</v>
      </c>
      <c r="E11" s="12" t="s">
        <v>140</v>
      </c>
      <c r="F11" s="55"/>
      <c r="G11" s="56"/>
      <c r="H11" s="11"/>
      <c r="I11" s="11"/>
      <c r="J11" s="11"/>
      <c r="K11" s="11"/>
      <c r="L11" s="57"/>
      <c r="M11" s="56"/>
      <c r="N11" s="11"/>
      <c r="O11" s="11"/>
      <c r="P11" s="57"/>
      <c r="Q11" s="56"/>
      <c r="R11" s="11"/>
      <c r="S11" s="11"/>
      <c r="T11" s="11"/>
      <c r="U11" s="11"/>
      <c r="V11" s="57"/>
      <c r="W11" s="56"/>
      <c r="X11" s="11"/>
      <c r="Y11" s="11"/>
      <c r="Z11" s="11"/>
      <c r="AA11" s="11"/>
      <c r="AB11" s="57"/>
      <c r="AC11" s="67"/>
      <c r="AD11" s="18"/>
      <c r="AE11" s="18"/>
      <c r="AF11" s="18">
        <v>1</v>
      </c>
    </row>
    <row r="12" spans="1:32" s="24" customFormat="1" ht="12.75">
      <c r="A12" s="23"/>
      <c r="B12" s="23">
        <v>1414</v>
      </c>
      <c r="C12" s="24" t="s">
        <v>84</v>
      </c>
      <c r="D12" s="24" t="s">
        <v>198</v>
      </c>
      <c r="E12" s="24" t="s">
        <v>141</v>
      </c>
      <c r="F12" s="95"/>
      <c r="G12" s="97"/>
      <c r="H12" s="23"/>
      <c r="I12" s="23"/>
      <c r="J12" s="23"/>
      <c r="K12" s="23"/>
      <c r="L12" s="98"/>
      <c r="M12" s="97"/>
      <c r="N12" s="23"/>
      <c r="O12" s="23"/>
      <c r="P12" s="98"/>
      <c r="Q12" s="97"/>
      <c r="R12" s="23"/>
      <c r="S12" s="23"/>
      <c r="T12" s="23"/>
      <c r="U12" s="23"/>
      <c r="V12" s="98">
        <v>7</v>
      </c>
      <c r="W12" s="97"/>
      <c r="X12" s="23"/>
      <c r="Y12" s="23"/>
      <c r="Z12" s="23"/>
      <c r="AA12" s="23"/>
      <c r="AB12" s="98"/>
      <c r="AC12" s="99"/>
      <c r="AD12" s="25"/>
      <c r="AE12" s="25"/>
      <c r="AF12" s="25">
        <f>1+V12</f>
        <v>8</v>
      </c>
    </row>
    <row r="13" spans="1:32" s="12" customFormat="1" ht="12.75">
      <c r="A13" s="11"/>
      <c r="B13" s="11">
        <v>146585</v>
      </c>
      <c r="C13" s="12" t="s">
        <v>443</v>
      </c>
      <c r="D13" s="12" t="s">
        <v>4290</v>
      </c>
      <c r="E13" s="12" t="s">
        <v>4291</v>
      </c>
      <c r="F13" s="55"/>
      <c r="G13" s="56">
        <v>1</v>
      </c>
      <c r="H13" s="11">
        <v>2</v>
      </c>
      <c r="I13" s="11">
        <v>1</v>
      </c>
      <c r="J13" s="11">
        <f>SUM(G13:I13)</f>
        <v>4</v>
      </c>
      <c r="K13" s="11">
        <v>1</v>
      </c>
      <c r="L13" s="57"/>
      <c r="M13" s="56">
        <v>3</v>
      </c>
      <c r="N13" s="11">
        <v>3</v>
      </c>
      <c r="O13" s="11">
        <v>3</v>
      </c>
      <c r="P13" s="57">
        <v>3</v>
      </c>
      <c r="Q13" s="56"/>
      <c r="R13" s="11"/>
      <c r="S13" s="11"/>
      <c r="T13" s="11">
        <f>SUM(Q13:S13)</f>
        <v>0</v>
      </c>
      <c r="U13" s="11"/>
      <c r="V13" s="57"/>
      <c r="W13" s="56"/>
      <c r="X13" s="11"/>
      <c r="Y13" s="11"/>
      <c r="Z13" s="11"/>
      <c r="AA13" s="11"/>
      <c r="AB13" s="57"/>
      <c r="AC13" s="67">
        <f>1+K13+1+O13</f>
        <v>6</v>
      </c>
      <c r="AD13" s="18">
        <f>1+G13+1+M13</f>
        <v>6</v>
      </c>
      <c r="AE13" s="18">
        <f>1+I13+1+M13</f>
        <v>6</v>
      </c>
      <c r="AF13" s="18">
        <f>1+L13+1+P13</f>
        <v>5</v>
      </c>
    </row>
    <row r="14" spans="1:32" s="12" customFormat="1" ht="12.75">
      <c r="A14" s="11"/>
      <c r="B14" s="11">
        <v>23731</v>
      </c>
      <c r="C14" s="12" t="str">
        <f>VLOOKUP($B14,wp_p_uscf_sw!$A$2:$I$3333,3,FALSE)</f>
        <v>Mike</v>
      </c>
      <c r="D14" s="12" t="str">
        <f>VLOOKUP($B14,wp_p_uscf_sw!$A$2:$I$3333,2,FALSE)</f>
        <v>McMahon</v>
      </c>
      <c r="E14" s="12" t="str">
        <f>VLOOKUP($B14,wp_p_uscf_sw!$A$2:$I$3333,8,FALSE)</f>
        <v>Team Velocity</v>
      </c>
      <c r="F14" s="55"/>
      <c r="G14" s="56">
        <v>7</v>
      </c>
      <c r="H14" s="11">
        <v>7</v>
      </c>
      <c r="I14" s="11">
        <v>3</v>
      </c>
      <c r="J14" s="11">
        <f>SUM(G14:I14)</f>
        <v>17</v>
      </c>
      <c r="K14" s="11">
        <v>7</v>
      </c>
      <c r="L14" s="57"/>
      <c r="M14" s="56"/>
      <c r="N14" s="11"/>
      <c r="O14" s="11"/>
      <c r="P14" s="57"/>
      <c r="Q14" s="56"/>
      <c r="R14" s="11"/>
      <c r="S14" s="11"/>
      <c r="T14" s="11">
        <f>SUM(Q14:S14)</f>
        <v>0</v>
      </c>
      <c r="U14" s="11"/>
      <c r="V14" s="57"/>
      <c r="W14" s="56"/>
      <c r="X14" s="11"/>
      <c r="Y14" s="11"/>
      <c r="Z14" s="11"/>
      <c r="AA14" s="11"/>
      <c r="AB14" s="57"/>
      <c r="AC14" s="67">
        <f>1+K14</f>
        <v>8</v>
      </c>
      <c r="AD14" s="18">
        <f>1+G14</f>
        <v>8</v>
      </c>
      <c r="AE14" s="18">
        <f>1+I14</f>
        <v>4</v>
      </c>
      <c r="AF14" s="18">
        <f>1+L14</f>
        <v>1</v>
      </c>
    </row>
  </sheetData>
  <sheetProtection/>
  <printOptions/>
  <pageMargins left="0.75" right="0.75" top="1" bottom="1" header="0.5" footer="0.5"/>
  <pageSetup fitToHeight="1" fitToWidth="1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35"/>
  <sheetViews>
    <sheetView zoomScalePageLayoutView="0" workbookViewId="0" topLeftCell="B1367">
      <selection activeCell="I1387" sqref="I1387"/>
    </sheetView>
  </sheetViews>
  <sheetFormatPr defaultColWidth="8.8515625" defaultRowHeight="12.75"/>
  <cols>
    <col min="1" max="1" width="8.8515625" style="0" customWidth="1"/>
    <col min="2" max="2" width="19.8515625" style="0" bestFit="1" customWidth="1"/>
    <col min="3" max="3" width="17.8515625" style="0" bestFit="1" customWidth="1"/>
    <col min="4" max="4" width="27.421875" style="0" bestFit="1" customWidth="1"/>
    <col min="5" max="5" width="5.7109375" style="0" bestFit="1" customWidth="1"/>
    <col min="6" max="6" width="7.140625" style="0" bestFit="1" customWidth="1"/>
    <col min="7" max="7" width="10.140625" style="0" bestFit="1" customWidth="1"/>
    <col min="8" max="8" width="41.140625" style="0" bestFit="1" customWidth="1"/>
    <col min="9" max="9" width="38.28125" style="0" bestFit="1" customWidth="1"/>
    <col min="10" max="10" width="36.00390625" style="0" bestFit="1" customWidth="1"/>
    <col min="11" max="11" width="9.28125" style="0" bestFit="1" customWidth="1"/>
    <col min="12" max="12" width="9.421875" style="0" bestFit="1" customWidth="1"/>
    <col min="13" max="13" width="9.8515625" style="0" bestFit="1" customWidth="1"/>
  </cols>
  <sheetData>
    <row r="1" spans="1:13" ht="12.75">
      <c r="A1" t="s">
        <v>2602</v>
      </c>
      <c r="B1" t="s">
        <v>2603</v>
      </c>
      <c r="C1" t="s">
        <v>2604</v>
      </c>
      <c r="D1" t="s">
        <v>2605</v>
      </c>
      <c r="E1" t="s">
        <v>2606</v>
      </c>
      <c r="F1" t="s">
        <v>2607</v>
      </c>
      <c r="G1" t="s">
        <v>2608</v>
      </c>
      <c r="H1" t="s">
        <v>2609</v>
      </c>
      <c r="I1" t="s">
        <v>2352</v>
      </c>
      <c r="J1" t="s">
        <v>2353</v>
      </c>
      <c r="K1" t="s">
        <v>2354</v>
      </c>
      <c r="L1" t="s">
        <v>2355</v>
      </c>
      <c r="M1" t="s">
        <v>2356</v>
      </c>
    </row>
    <row r="2" spans="1:13" ht="12.75">
      <c r="A2">
        <v>61</v>
      </c>
      <c r="B2" t="s">
        <v>2357</v>
      </c>
      <c r="C2" t="s">
        <v>2358</v>
      </c>
      <c r="D2" t="s">
        <v>2359</v>
      </c>
      <c r="E2" t="s">
        <v>2360</v>
      </c>
      <c r="F2" t="s">
        <v>2361</v>
      </c>
      <c r="G2">
        <v>34</v>
      </c>
      <c r="H2" t="s">
        <v>2362</v>
      </c>
      <c r="K2">
        <v>3</v>
      </c>
      <c r="L2">
        <v>3</v>
      </c>
      <c r="M2">
        <v>3</v>
      </c>
    </row>
    <row r="3" spans="1:13" ht="12.75">
      <c r="A3">
        <v>383</v>
      </c>
      <c r="B3" t="s">
        <v>2363</v>
      </c>
      <c r="C3" t="s">
        <v>2364</v>
      </c>
      <c r="D3" t="s">
        <v>2365</v>
      </c>
      <c r="E3" t="s">
        <v>2360</v>
      </c>
      <c r="F3" t="s">
        <v>2361</v>
      </c>
      <c r="G3">
        <v>35</v>
      </c>
      <c r="H3" t="s">
        <v>2366</v>
      </c>
      <c r="I3" t="s">
        <v>2366</v>
      </c>
      <c r="K3">
        <v>4</v>
      </c>
      <c r="L3">
        <v>5</v>
      </c>
      <c r="M3">
        <v>4</v>
      </c>
    </row>
    <row r="4" spans="1:13" ht="12.75">
      <c r="A4">
        <v>497</v>
      </c>
      <c r="B4" t="s">
        <v>2367</v>
      </c>
      <c r="C4" t="s">
        <v>2368</v>
      </c>
      <c r="D4" t="s">
        <v>2369</v>
      </c>
      <c r="E4" t="s">
        <v>2360</v>
      </c>
      <c r="F4" t="s">
        <v>2361</v>
      </c>
      <c r="G4">
        <v>33</v>
      </c>
      <c r="H4" t="s">
        <v>2370</v>
      </c>
      <c r="I4" t="s">
        <v>2370</v>
      </c>
      <c r="K4">
        <v>1</v>
      </c>
      <c r="L4">
        <v>5</v>
      </c>
      <c r="M4">
        <v>2</v>
      </c>
    </row>
    <row r="5" spans="1:13" ht="12.75">
      <c r="A5">
        <v>555</v>
      </c>
      <c r="B5" t="s">
        <v>2635</v>
      </c>
      <c r="C5" t="s">
        <v>2636</v>
      </c>
      <c r="D5" t="s">
        <v>2637</v>
      </c>
      <c r="E5" t="s">
        <v>2360</v>
      </c>
      <c r="F5" t="s">
        <v>2361</v>
      </c>
      <c r="G5">
        <v>34</v>
      </c>
      <c r="H5" t="s">
        <v>2638</v>
      </c>
      <c r="I5" t="s">
        <v>2638</v>
      </c>
      <c r="K5">
        <v>3</v>
      </c>
      <c r="L5">
        <v>4</v>
      </c>
      <c r="M5">
        <v>3</v>
      </c>
    </row>
    <row r="6" spans="1:13" ht="12.75">
      <c r="A6">
        <v>609</v>
      </c>
      <c r="B6" t="s">
        <v>2639</v>
      </c>
      <c r="C6" t="s">
        <v>2640</v>
      </c>
      <c r="D6" t="s">
        <v>2641</v>
      </c>
      <c r="E6" t="s">
        <v>2360</v>
      </c>
      <c r="F6" t="s">
        <v>2361</v>
      </c>
      <c r="G6">
        <v>43</v>
      </c>
      <c r="H6" t="s">
        <v>2642</v>
      </c>
      <c r="K6">
        <v>3</v>
      </c>
      <c r="L6">
        <v>4</v>
      </c>
      <c r="M6">
        <v>4</v>
      </c>
    </row>
    <row r="7" spans="1:13" ht="12.75">
      <c r="A7">
        <v>655</v>
      </c>
      <c r="B7" t="s">
        <v>2643</v>
      </c>
      <c r="C7" t="s">
        <v>2644</v>
      </c>
      <c r="D7" t="s">
        <v>2645</v>
      </c>
      <c r="E7" t="s">
        <v>2360</v>
      </c>
      <c r="F7" t="s">
        <v>2361</v>
      </c>
      <c r="G7">
        <v>33</v>
      </c>
      <c r="H7" t="s">
        <v>2646</v>
      </c>
      <c r="I7" t="s">
        <v>2647</v>
      </c>
      <c r="K7">
        <v>2</v>
      </c>
      <c r="L7">
        <v>5</v>
      </c>
      <c r="M7">
        <v>2</v>
      </c>
    </row>
    <row r="8" spans="1:13" ht="12.75">
      <c r="A8">
        <v>675</v>
      </c>
      <c r="B8" t="s">
        <v>2648</v>
      </c>
      <c r="C8" t="s">
        <v>2649</v>
      </c>
      <c r="D8" t="s">
        <v>2650</v>
      </c>
      <c r="E8" t="s">
        <v>2360</v>
      </c>
      <c r="F8" t="s">
        <v>2361</v>
      </c>
      <c r="G8">
        <v>53</v>
      </c>
      <c r="H8" t="s">
        <v>2651</v>
      </c>
      <c r="I8" t="s">
        <v>2652</v>
      </c>
      <c r="K8">
        <v>4</v>
      </c>
      <c r="L8">
        <v>4</v>
      </c>
      <c r="M8">
        <v>4</v>
      </c>
    </row>
    <row r="9" spans="1:13" ht="12.75">
      <c r="A9">
        <v>741</v>
      </c>
      <c r="B9" t="s">
        <v>2653</v>
      </c>
      <c r="C9" t="s">
        <v>2654</v>
      </c>
      <c r="D9" t="s">
        <v>2655</v>
      </c>
      <c r="E9" t="s">
        <v>2360</v>
      </c>
      <c r="F9" t="s">
        <v>2361</v>
      </c>
      <c r="G9">
        <v>33</v>
      </c>
      <c r="H9" t="s">
        <v>2656</v>
      </c>
      <c r="K9">
        <v>3</v>
      </c>
      <c r="L9">
        <v>4</v>
      </c>
      <c r="M9">
        <v>3</v>
      </c>
    </row>
    <row r="10" spans="1:13" ht="12.75">
      <c r="A10">
        <v>749</v>
      </c>
      <c r="B10" t="s">
        <v>2657</v>
      </c>
      <c r="C10" t="s">
        <v>2658</v>
      </c>
      <c r="D10" t="s">
        <v>2659</v>
      </c>
      <c r="E10" t="s">
        <v>2360</v>
      </c>
      <c r="F10" t="s">
        <v>2361</v>
      </c>
      <c r="G10">
        <v>33</v>
      </c>
      <c r="H10" t="s">
        <v>2660</v>
      </c>
      <c r="I10" t="s">
        <v>2661</v>
      </c>
      <c r="K10">
        <v>1</v>
      </c>
      <c r="L10">
        <v>5</v>
      </c>
      <c r="M10">
        <v>1</v>
      </c>
    </row>
    <row r="11" spans="1:13" ht="12.75">
      <c r="A11">
        <v>765</v>
      </c>
      <c r="B11" t="s">
        <v>2662</v>
      </c>
      <c r="C11" t="s">
        <v>2663</v>
      </c>
      <c r="D11" t="s">
        <v>2664</v>
      </c>
      <c r="E11" t="s">
        <v>2360</v>
      </c>
      <c r="F11" t="s">
        <v>2361</v>
      </c>
      <c r="G11">
        <v>46</v>
      </c>
      <c r="H11" t="s">
        <v>2362</v>
      </c>
      <c r="K11">
        <v>3</v>
      </c>
      <c r="L11">
        <v>5</v>
      </c>
      <c r="M11">
        <v>4</v>
      </c>
    </row>
    <row r="12" spans="1:13" ht="12.75">
      <c r="A12">
        <v>1294</v>
      </c>
      <c r="B12" t="s">
        <v>2665</v>
      </c>
      <c r="C12" t="s">
        <v>2666</v>
      </c>
      <c r="D12" t="s">
        <v>2667</v>
      </c>
      <c r="E12" t="s">
        <v>2360</v>
      </c>
      <c r="F12" t="s">
        <v>2361</v>
      </c>
      <c r="G12">
        <v>40</v>
      </c>
      <c r="H12" t="s">
        <v>2668</v>
      </c>
      <c r="K12">
        <v>3</v>
      </c>
      <c r="L12">
        <v>5</v>
      </c>
      <c r="M12">
        <v>3</v>
      </c>
    </row>
    <row r="13" spans="1:13" ht="12.75">
      <c r="A13">
        <v>1414</v>
      </c>
      <c r="B13" t="s">
        <v>2669</v>
      </c>
      <c r="C13" t="s">
        <v>2663</v>
      </c>
      <c r="D13" t="s">
        <v>2670</v>
      </c>
      <c r="E13" t="s">
        <v>2360</v>
      </c>
      <c r="F13" t="s">
        <v>2361</v>
      </c>
      <c r="G13">
        <v>37</v>
      </c>
      <c r="H13" t="s">
        <v>2671</v>
      </c>
      <c r="K13">
        <v>2</v>
      </c>
      <c r="L13">
        <v>2</v>
      </c>
      <c r="M13">
        <v>2</v>
      </c>
    </row>
    <row r="14" spans="1:13" ht="12.75">
      <c r="A14">
        <v>1536</v>
      </c>
      <c r="B14" t="s">
        <v>2672</v>
      </c>
      <c r="C14" t="s">
        <v>2673</v>
      </c>
      <c r="D14" t="s">
        <v>2674</v>
      </c>
      <c r="E14" t="s">
        <v>2360</v>
      </c>
      <c r="F14" t="s">
        <v>2361</v>
      </c>
      <c r="G14">
        <v>38</v>
      </c>
      <c r="H14" t="s">
        <v>2959</v>
      </c>
      <c r="K14">
        <v>2</v>
      </c>
      <c r="L14">
        <v>4</v>
      </c>
      <c r="M14">
        <v>2</v>
      </c>
    </row>
    <row r="15" spans="1:13" ht="12.75">
      <c r="A15">
        <v>1825</v>
      </c>
      <c r="B15" t="s">
        <v>2960</v>
      </c>
      <c r="C15" t="s">
        <v>2961</v>
      </c>
      <c r="D15" t="s">
        <v>3250</v>
      </c>
      <c r="E15" t="s">
        <v>2360</v>
      </c>
      <c r="F15" t="s">
        <v>2361</v>
      </c>
      <c r="G15">
        <v>53</v>
      </c>
      <c r="H15" t="s">
        <v>3529</v>
      </c>
      <c r="K15">
        <v>2</v>
      </c>
      <c r="L15">
        <v>4</v>
      </c>
      <c r="M15">
        <v>2</v>
      </c>
    </row>
    <row r="16" spans="1:13" ht="12.75">
      <c r="A16">
        <v>2122</v>
      </c>
      <c r="B16" t="s">
        <v>3530</v>
      </c>
      <c r="C16" t="s">
        <v>3531</v>
      </c>
      <c r="D16" t="s">
        <v>2966</v>
      </c>
      <c r="E16" t="s">
        <v>2360</v>
      </c>
      <c r="F16" t="s">
        <v>2361</v>
      </c>
      <c r="G16">
        <v>50</v>
      </c>
      <c r="H16" t="s">
        <v>2967</v>
      </c>
      <c r="K16">
        <v>3</v>
      </c>
      <c r="L16">
        <v>3</v>
      </c>
      <c r="M16">
        <v>3</v>
      </c>
    </row>
    <row r="17" spans="1:13" ht="12.75">
      <c r="A17">
        <v>2373</v>
      </c>
      <c r="B17" t="s">
        <v>2968</v>
      </c>
      <c r="C17" t="s">
        <v>2969</v>
      </c>
      <c r="D17" t="s">
        <v>2970</v>
      </c>
      <c r="E17" t="s">
        <v>2683</v>
      </c>
      <c r="F17" t="s">
        <v>2361</v>
      </c>
      <c r="G17">
        <v>45</v>
      </c>
      <c r="H17" t="s">
        <v>2684</v>
      </c>
      <c r="K17">
        <v>2</v>
      </c>
      <c r="L17">
        <v>4</v>
      </c>
      <c r="M17">
        <v>2</v>
      </c>
    </row>
    <row r="18" spans="1:13" ht="12.75">
      <c r="A18">
        <v>2734</v>
      </c>
      <c r="B18" t="s">
        <v>2685</v>
      </c>
      <c r="C18" t="s">
        <v>2686</v>
      </c>
      <c r="D18" t="s">
        <v>2687</v>
      </c>
      <c r="E18" t="s">
        <v>2360</v>
      </c>
      <c r="F18" t="s">
        <v>2361</v>
      </c>
      <c r="G18">
        <v>52</v>
      </c>
      <c r="H18" t="s">
        <v>2651</v>
      </c>
      <c r="K18">
        <v>3</v>
      </c>
      <c r="L18">
        <v>4</v>
      </c>
      <c r="M18">
        <v>3</v>
      </c>
    </row>
    <row r="19" spans="1:13" ht="12.75">
      <c r="A19">
        <v>2764</v>
      </c>
      <c r="B19" t="s">
        <v>2688</v>
      </c>
      <c r="C19" t="s">
        <v>2689</v>
      </c>
      <c r="D19" t="s">
        <v>2690</v>
      </c>
      <c r="E19" t="s">
        <v>2360</v>
      </c>
      <c r="F19" t="s">
        <v>2361</v>
      </c>
      <c r="G19">
        <v>47</v>
      </c>
      <c r="H19" t="s">
        <v>2691</v>
      </c>
      <c r="K19">
        <v>4</v>
      </c>
      <c r="L19">
        <v>5</v>
      </c>
      <c r="M19">
        <v>4</v>
      </c>
    </row>
    <row r="20" spans="1:13" ht="12.75">
      <c r="A20">
        <v>2775</v>
      </c>
      <c r="B20" t="s">
        <v>2692</v>
      </c>
      <c r="C20" t="s">
        <v>2693</v>
      </c>
      <c r="D20" t="s">
        <v>2433</v>
      </c>
      <c r="E20" t="s">
        <v>2360</v>
      </c>
      <c r="F20" t="s">
        <v>2361</v>
      </c>
      <c r="G20">
        <v>34</v>
      </c>
      <c r="H20" t="s">
        <v>2671</v>
      </c>
      <c r="K20">
        <v>2</v>
      </c>
      <c r="L20">
        <v>4</v>
      </c>
      <c r="M20">
        <v>2</v>
      </c>
    </row>
    <row r="21" spans="1:13" ht="12.75">
      <c r="A21">
        <v>2783</v>
      </c>
      <c r="B21" t="s">
        <v>2704</v>
      </c>
      <c r="C21" t="s">
        <v>2705</v>
      </c>
      <c r="D21" t="s">
        <v>2706</v>
      </c>
      <c r="E21" t="s">
        <v>2360</v>
      </c>
      <c r="F21" t="s">
        <v>2361</v>
      </c>
      <c r="G21">
        <v>40</v>
      </c>
      <c r="H21" t="s">
        <v>2707</v>
      </c>
      <c r="K21">
        <v>2</v>
      </c>
      <c r="L21">
        <v>5</v>
      </c>
      <c r="M21">
        <v>3</v>
      </c>
    </row>
    <row r="22" spans="1:13" ht="12.75">
      <c r="A22">
        <v>2947</v>
      </c>
      <c r="B22" t="s">
        <v>2437</v>
      </c>
      <c r="C22" t="s">
        <v>2438</v>
      </c>
      <c r="D22" t="s">
        <v>2439</v>
      </c>
      <c r="E22" t="s">
        <v>2360</v>
      </c>
      <c r="F22" t="s">
        <v>2440</v>
      </c>
      <c r="G22">
        <v>42</v>
      </c>
      <c r="I22" t="s">
        <v>2441</v>
      </c>
      <c r="K22">
        <v>4</v>
      </c>
      <c r="L22">
        <v>4</v>
      </c>
      <c r="M22">
        <v>1</v>
      </c>
    </row>
    <row r="23" spans="1:13" ht="12.75">
      <c r="A23">
        <v>2952</v>
      </c>
      <c r="B23" t="s">
        <v>2442</v>
      </c>
      <c r="C23" t="s">
        <v>2443</v>
      </c>
      <c r="D23" t="s">
        <v>2444</v>
      </c>
      <c r="E23" t="s">
        <v>2360</v>
      </c>
      <c r="F23" t="s">
        <v>2361</v>
      </c>
      <c r="G23">
        <v>39</v>
      </c>
      <c r="H23" t="s">
        <v>2445</v>
      </c>
      <c r="I23" t="s">
        <v>2445</v>
      </c>
      <c r="K23">
        <v>3</v>
      </c>
      <c r="L23">
        <v>4</v>
      </c>
      <c r="M23">
        <v>3</v>
      </c>
    </row>
    <row r="24" spans="1:13" ht="12.75">
      <c r="A24">
        <v>3013</v>
      </c>
      <c r="B24" t="s">
        <v>2446</v>
      </c>
      <c r="C24" t="s">
        <v>2669</v>
      </c>
      <c r="D24" t="s">
        <v>2447</v>
      </c>
      <c r="E24" t="s">
        <v>2360</v>
      </c>
      <c r="F24" t="s">
        <v>2361</v>
      </c>
      <c r="G24">
        <v>52</v>
      </c>
      <c r="H24" t="s">
        <v>2448</v>
      </c>
      <c r="K24">
        <v>3</v>
      </c>
      <c r="L24">
        <v>3</v>
      </c>
      <c r="M24">
        <v>3</v>
      </c>
    </row>
    <row r="25" spans="1:13" ht="12.75">
      <c r="A25">
        <v>3067</v>
      </c>
      <c r="B25" t="s">
        <v>2449</v>
      </c>
      <c r="C25" t="s">
        <v>2450</v>
      </c>
      <c r="D25" t="s">
        <v>2667</v>
      </c>
      <c r="E25" t="s">
        <v>2360</v>
      </c>
      <c r="F25" t="s">
        <v>2361</v>
      </c>
      <c r="G25">
        <v>54</v>
      </c>
      <c r="H25" t="s">
        <v>2656</v>
      </c>
      <c r="K25">
        <v>4</v>
      </c>
      <c r="L25">
        <v>4</v>
      </c>
      <c r="M25">
        <v>4</v>
      </c>
    </row>
    <row r="26" spans="1:13" ht="12.75">
      <c r="A26">
        <v>3125</v>
      </c>
      <c r="B26" t="s">
        <v>2451</v>
      </c>
      <c r="C26" t="s">
        <v>2452</v>
      </c>
      <c r="D26" t="s">
        <v>2453</v>
      </c>
      <c r="E26" t="s">
        <v>2360</v>
      </c>
      <c r="F26" t="s">
        <v>2361</v>
      </c>
      <c r="G26">
        <v>51</v>
      </c>
      <c r="H26" t="s">
        <v>2454</v>
      </c>
      <c r="I26" t="s">
        <v>2455</v>
      </c>
      <c r="K26">
        <v>4</v>
      </c>
      <c r="L26">
        <v>5</v>
      </c>
      <c r="M26">
        <v>4</v>
      </c>
    </row>
    <row r="27" spans="1:13" ht="12.75">
      <c r="A27">
        <v>3316</v>
      </c>
      <c r="B27" t="s">
        <v>2456</v>
      </c>
      <c r="C27" t="s">
        <v>2457</v>
      </c>
      <c r="D27" t="s">
        <v>2458</v>
      </c>
      <c r="E27" t="s">
        <v>2360</v>
      </c>
      <c r="F27" t="s">
        <v>2361</v>
      </c>
      <c r="G27">
        <v>37</v>
      </c>
      <c r="H27" t="s">
        <v>2459</v>
      </c>
      <c r="I27" t="s">
        <v>2460</v>
      </c>
      <c r="K27">
        <v>2</v>
      </c>
      <c r="L27">
        <v>2</v>
      </c>
      <c r="M27">
        <v>2</v>
      </c>
    </row>
    <row r="28" spans="1:13" ht="12.75">
      <c r="A28">
        <v>3351</v>
      </c>
      <c r="B28" t="s">
        <v>2461</v>
      </c>
      <c r="C28" t="s">
        <v>2462</v>
      </c>
      <c r="D28" t="s">
        <v>2463</v>
      </c>
      <c r="E28" t="s">
        <v>2360</v>
      </c>
      <c r="F28" t="s">
        <v>2361</v>
      </c>
      <c r="G28">
        <v>42</v>
      </c>
      <c r="H28" t="s">
        <v>2464</v>
      </c>
      <c r="I28" t="s">
        <v>2464</v>
      </c>
      <c r="J28">
        <v>1</v>
      </c>
      <c r="K28">
        <v>1</v>
      </c>
      <c r="L28">
        <v>3</v>
      </c>
      <c r="M28">
        <v>1</v>
      </c>
    </row>
    <row r="29" spans="1:13" ht="12.75">
      <c r="A29">
        <v>3364</v>
      </c>
      <c r="B29" t="s">
        <v>2465</v>
      </c>
      <c r="C29" t="s">
        <v>2466</v>
      </c>
      <c r="D29" t="s">
        <v>2467</v>
      </c>
      <c r="E29" t="s">
        <v>2360</v>
      </c>
      <c r="F29" t="s">
        <v>2361</v>
      </c>
      <c r="G29">
        <v>42</v>
      </c>
      <c r="H29" t="s">
        <v>2468</v>
      </c>
      <c r="I29" t="s">
        <v>2469</v>
      </c>
      <c r="K29">
        <v>3</v>
      </c>
      <c r="L29">
        <v>4</v>
      </c>
      <c r="M29">
        <v>3</v>
      </c>
    </row>
    <row r="30" spans="1:13" ht="12.75">
      <c r="A30">
        <v>3552</v>
      </c>
      <c r="B30" t="s">
        <v>2470</v>
      </c>
      <c r="C30" t="s">
        <v>2686</v>
      </c>
      <c r="D30" t="s">
        <v>2471</v>
      </c>
      <c r="E30" t="s">
        <v>2360</v>
      </c>
      <c r="F30" t="s">
        <v>2361</v>
      </c>
      <c r="G30">
        <v>46</v>
      </c>
      <c r="H30" t="s">
        <v>2642</v>
      </c>
      <c r="K30">
        <v>4</v>
      </c>
      <c r="L30">
        <v>4</v>
      </c>
      <c r="M30">
        <v>4</v>
      </c>
    </row>
    <row r="31" spans="1:13" ht="12.75">
      <c r="A31">
        <v>3681</v>
      </c>
      <c r="B31" t="s">
        <v>2472</v>
      </c>
      <c r="C31" t="s">
        <v>2224</v>
      </c>
      <c r="D31" t="s">
        <v>2687</v>
      </c>
      <c r="E31" t="s">
        <v>2360</v>
      </c>
      <c r="F31" t="s">
        <v>2361</v>
      </c>
      <c r="G31">
        <v>37</v>
      </c>
      <c r="H31" t="s">
        <v>2366</v>
      </c>
      <c r="I31" t="s">
        <v>2366</v>
      </c>
      <c r="K31">
        <v>2</v>
      </c>
      <c r="L31">
        <v>4</v>
      </c>
      <c r="M31">
        <v>2</v>
      </c>
    </row>
    <row r="32" spans="1:13" ht="12.75">
      <c r="A32">
        <v>3793</v>
      </c>
      <c r="B32" t="s">
        <v>2225</v>
      </c>
      <c r="C32" t="s">
        <v>2226</v>
      </c>
      <c r="D32" t="s">
        <v>2650</v>
      </c>
      <c r="E32" t="s">
        <v>2360</v>
      </c>
      <c r="F32" t="s">
        <v>2361</v>
      </c>
      <c r="G32">
        <v>57</v>
      </c>
      <c r="H32" t="s">
        <v>2227</v>
      </c>
      <c r="K32">
        <v>2</v>
      </c>
      <c r="L32">
        <v>2</v>
      </c>
      <c r="M32">
        <v>2</v>
      </c>
    </row>
    <row r="33" spans="1:13" ht="12.75">
      <c r="A33">
        <v>3794</v>
      </c>
      <c r="B33" t="s">
        <v>2225</v>
      </c>
      <c r="C33" t="s">
        <v>2228</v>
      </c>
      <c r="D33" t="s">
        <v>2650</v>
      </c>
      <c r="E33" t="s">
        <v>2360</v>
      </c>
      <c r="F33" t="s">
        <v>2361</v>
      </c>
      <c r="G33">
        <v>61</v>
      </c>
      <c r="H33" t="s">
        <v>2227</v>
      </c>
      <c r="I33" t="s">
        <v>2227</v>
      </c>
      <c r="K33">
        <v>2</v>
      </c>
      <c r="L33">
        <v>2</v>
      </c>
      <c r="M33">
        <v>2</v>
      </c>
    </row>
    <row r="34" spans="1:13" ht="12.75">
      <c r="A34">
        <v>3807</v>
      </c>
      <c r="B34" t="s">
        <v>2229</v>
      </c>
      <c r="C34" t="s">
        <v>2230</v>
      </c>
      <c r="D34" t="s">
        <v>2231</v>
      </c>
      <c r="E34" t="s">
        <v>2360</v>
      </c>
      <c r="F34" t="s">
        <v>2361</v>
      </c>
      <c r="G34">
        <v>38</v>
      </c>
      <c r="H34" t="s">
        <v>2642</v>
      </c>
      <c r="K34">
        <v>2</v>
      </c>
      <c r="L34">
        <v>5</v>
      </c>
      <c r="M34">
        <v>2</v>
      </c>
    </row>
    <row r="35" spans="1:13" ht="12.75">
      <c r="A35">
        <v>3814</v>
      </c>
      <c r="B35" t="s">
        <v>2232</v>
      </c>
      <c r="C35" t="s">
        <v>2233</v>
      </c>
      <c r="D35" t="s">
        <v>2234</v>
      </c>
      <c r="E35" t="s">
        <v>2360</v>
      </c>
      <c r="F35" t="s">
        <v>2361</v>
      </c>
      <c r="G35">
        <v>50</v>
      </c>
      <c r="H35" t="s">
        <v>2235</v>
      </c>
      <c r="I35" t="s">
        <v>2236</v>
      </c>
      <c r="K35">
        <v>2</v>
      </c>
      <c r="L35">
        <v>2</v>
      </c>
      <c r="M35">
        <v>4</v>
      </c>
    </row>
    <row r="36" spans="1:13" ht="12.75">
      <c r="A36">
        <v>3989</v>
      </c>
      <c r="B36" t="s">
        <v>2237</v>
      </c>
      <c r="C36" t="s">
        <v>2238</v>
      </c>
      <c r="D36" t="s">
        <v>2463</v>
      </c>
      <c r="E36" t="s">
        <v>2360</v>
      </c>
      <c r="F36" t="s">
        <v>2361</v>
      </c>
      <c r="G36">
        <v>50</v>
      </c>
      <c r="H36" t="s">
        <v>2959</v>
      </c>
      <c r="K36">
        <v>2</v>
      </c>
      <c r="L36">
        <v>4</v>
      </c>
      <c r="M36">
        <v>2</v>
      </c>
    </row>
    <row r="37" spans="1:13" ht="12.75">
      <c r="A37">
        <v>4182</v>
      </c>
      <c r="B37" t="s">
        <v>2239</v>
      </c>
      <c r="C37" t="s">
        <v>2240</v>
      </c>
      <c r="D37" t="s">
        <v>2433</v>
      </c>
      <c r="E37" t="s">
        <v>2360</v>
      </c>
      <c r="F37" t="s">
        <v>2361</v>
      </c>
      <c r="G37">
        <v>56</v>
      </c>
      <c r="H37" t="s">
        <v>2671</v>
      </c>
      <c r="K37">
        <v>3</v>
      </c>
      <c r="L37">
        <v>5</v>
      </c>
      <c r="M37">
        <v>4</v>
      </c>
    </row>
    <row r="38" spans="1:13" ht="12.75">
      <c r="A38">
        <v>4235</v>
      </c>
      <c r="B38" t="s">
        <v>2497</v>
      </c>
      <c r="C38" t="s">
        <v>2230</v>
      </c>
      <c r="D38" t="s">
        <v>2670</v>
      </c>
      <c r="E38" t="s">
        <v>2360</v>
      </c>
      <c r="F38" t="s">
        <v>2361</v>
      </c>
      <c r="G38">
        <v>53</v>
      </c>
      <c r="H38" t="s">
        <v>2498</v>
      </c>
      <c r="K38">
        <v>5</v>
      </c>
      <c r="L38">
        <v>5</v>
      </c>
      <c r="M38">
        <v>4</v>
      </c>
    </row>
    <row r="39" spans="1:13" ht="12.75">
      <c r="A39">
        <v>4249</v>
      </c>
      <c r="B39" t="s">
        <v>2499</v>
      </c>
      <c r="C39" t="s">
        <v>2500</v>
      </c>
      <c r="D39" t="s">
        <v>2463</v>
      </c>
      <c r="E39" t="s">
        <v>2360</v>
      </c>
      <c r="F39" t="s">
        <v>2361</v>
      </c>
      <c r="G39">
        <v>38</v>
      </c>
      <c r="I39" t="s">
        <v>2501</v>
      </c>
      <c r="K39">
        <v>5</v>
      </c>
      <c r="L39">
        <v>5</v>
      </c>
      <c r="M39">
        <v>3</v>
      </c>
    </row>
    <row r="40" spans="1:13" ht="12.75">
      <c r="A40">
        <v>4639</v>
      </c>
      <c r="B40" t="s">
        <v>2502</v>
      </c>
      <c r="C40" t="s">
        <v>2503</v>
      </c>
      <c r="D40" t="s">
        <v>2504</v>
      </c>
      <c r="E40" t="s">
        <v>2360</v>
      </c>
      <c r="F40" t="s">
        <v>2361</v>
      </c>
      <c r="G40">
        <v>59</v>
      </c>
      <c r="H40" t="s">
        <v>2505</v>
      </c>
      <c r="K40">
        <v>2</v>
      </c>
      <c r="L40">
        <v>2</v>
      </c>
      <c r="M40">
        <v>2</v>
      </c>
    </row>
    <row r="41" spans="1:13" ht="12.75">
      <c r="A41">
        <v>4720</v>
      </c>
      <c r="B41" t="s">
        <v>2506</v>
      </c>
      <c r="C41" t="s">
        <v>2507</v>
      </c>
      <c r="D41" t="s">
        <v>2508</v>
      </c>
      <c r="E41" t="s">
        <v>2360</v>
      </c>
      <c r="F41" t="s">
        <v>2440</v>
      </c>
      <c r="G41">
        <v>41</v>
      </c>
      <c r="H41" t="s">
        <v>2509</v>
      </c>
      <c r="I41" t="s">
        <v>2510</v>
      </c>
      <c r="K41">
        <v>2</v>
      </c>
      <c r="L41">
        <v>4</v>
      </c>
      <c r="M41">
        <v>4</v>
      </c>
    </row>
    <row r="42" spans="1:13" ht="12.75">
      <c r="A42">
        <v>4755</v>
      </c>
      <c r="B42" t="s">
        <v>2511</v>
      </c>
      <c r="C42" t="s">
        <v>2512</v>
      </c>
      <c r="D42" t="s">
        <v>2513</v>
      </c>
      <c r="E42" t="s">
        <v>2360</v>
      </c>
      <c r="F42" t="s">
        <v>2361</v>
      </c>
      <c r="G42">
        <v>30</v>
      </c>
      <c r="H42" t="s">
        <v>2514</v>
      </c>
      <c r="I42" t="s">
        <v>2515</v>
      </c>
      <c r="K42">
        <v>1</v>
      </c>
      <c r="L42">
        <v>5</v>
      </c>
      <c r="M42">
        <v>1</v>
      </c>
    </row>
    <row r="43" spans="1:13" ht="12.75">
      <c r="A43">
        <v>5085</v>
      </c>
      <c r="B43" t="s">
        <v>2516</v>
      </c>
      <c r="C43" t="s">
        <v>2517</v>
      </c>
      <c r="D43" t="s">
        <v>2518</v>
      </c>
      <c r="E43" t="s">
        <v>2360</v>
      </c>
      <c r="F43" t="s">
        <v>2361</v>
      </c>
      <c r="G43">
        <v>45</v>
      </c>
      <c r="H43" t="s">
        <v>2671</v>
      </c>
      <c r="K43">
        <v>4</v>
      </c>
      <c r="L43">
        <v>5</v>
      </c>
      <c r="M43">
        <v>4</v>
      </c>
    </row>
    <row r="44" spans="1:13" ht="12.75">
      <c r="A44">
        <v>5210</v>
      </c>
      <c r="B44" t="s">
        <v>2519</v>
      </c>
      <c r="C44" t="s">
        <v>2520</v>
      </c>
      <c r="D44" t="s">
        <v>2521</v>
      </c>
      <c r="E44" t="s">
        <v>2360</v>
      </c>
      <c r="F44" t="s">
        <v>2361</v>
      </c>
      <c r="G44">
        <v>50</v>
      </c>
      <c r="H44" t="s">
        <v>2522</v>
      </c>
      <c r="I44" t="s">
        <v>2522</v>
      </c>
      <c r="K44">
        <v>4</v>
      </c>
      <c r="L44">
        <v>4</v>
      </c>
      <c r="M44">
        <v>4</v>
      </c>
    </row>
    <row r="45" spans="1:13" ht="12.75">
      <c r="A45">
        <v>5282</v>
      </c>
      <c r="B45" t="s">
        <v>2523</v>
      </c>
      <c r="C45" t="s">
        <v>2524</v>
      </c>
      <c r="D45" t="s">
        <v>2525</v>
      </c>
      <c r="E45" t="s">
        <v>2360</v>
      </c>
      <c r="F45" t="s">
        <v>2361</v>
      </c>
      <c r="G45">
        <v>48</v>
      </c>
      <c r="H45" t="s">
        <v>2642</v>
      </c>
      <c r="K45">
        <v>4</v>
      </c>
      <c r="L45">
        <v>5</v>
      </c>
      <c r="M45">
        <v>3</v>
      </c>
    </row>
    <row r="46" spans="1:13" ht="12.75">
      <c r="A46">
        <v>5583</v>
      </c>
      <c r="B46" t="s">
        <v>2526</v>
      </c>
      <c r="C46" t="s">
        <v>2527</v>
      </c>
      <c r="D46" t="s">
        <v>2670</v>
      </c>
      <c r="E46" t="s">
        <v>2360</v>
      </c>
      <c r="F46" t="s">
        <v>2361</v>
      </c>
      <c r="G46">
        <v>36</v>
      </c>
      <c r="H46" t="s">
        <v>2528</v>
      </c>
      <c r="K46">
        <v>4</v>
      </c>
      <c r="L46">
        <v>4</v>
      </c>
      <c r="M46">
        <v>4</v>
      </c>
    </row>
    <row r="47" spans="1:13" ht="12.75">
      <c r="A47">
        <v>5738</v>
      </c>
      <c r="B47" t="s">
        <v>2529</v>
      </c>
      <c r="C47" t="s">
        <v>2530</v>
      </c>
      <c r="D47" t="s">
        <v>2531</v>
      </c>
      <c r="E47" t="s">
        <v>2360</v>
      </c>
      <c r="F47" t="s">
        <v>2361</v>
      </c>
      <c r="G47">
        <v>48</v>
      </c>
      <c r="H47" t="s">
        <v>2532</v>
      </c>
      <c r="K47">
        <v>5</v>
      </c>
      <c r="L47">
        <v>5</v>
      </c>
      <c r="M47">
        <v>4</v>
      </c>
    </row>
    <row r="48" spans="1:13" ht="12.75">
      <c r="A48">
        <v>5804</v>
      </c>
      <c r="B48" t="s">
        <v>2533</v>
      </c>
      <c r="C48" t="s">
        <v>2534</v>
      </c>
      <c r="D48" t="s">
        <v>2645</v>
      </c>
      <c r="E48" t="s">
        <v>2360</v>
      </c>
      <c r="F48" t="s">
        <v>2361</v>
      </c>
      <c r="G48">
        <v>41</v>
      </c>
      <c r="H48" t="s">
        <v>2535</v>
      </c>
      <c r="K48">
        <v>3</v>
      </c>
      <c r="L48">
        <v>4</v>
      </c>
      <c r="M48">
        <v>3</v>
      </c>
    </row>
    <row r="49" spans="1:13" ht="12.75">
      <c r="A49">
        <v>6082</v>
      </c>
      <c r="B49" t="s">
        <v>2536</v>
      </c>
      <c r="C49" t="s">
        <v>2537</v>
      </c>
      <c r="D49" t="s">
        <v>2818</v>
      </c>
      <c r="E49" t="s">
        <v>2360</v>
      </c>
      <c r="F49" t="s">
        <v>2361</v>
      </c>
      <c r="G49">
        <v>53</v>
      </c>
      <c r="H49" t="s">
        <v>2819</v>
      </c>
      <c r="K49">
        <v>3</v>
      </c>
      <c r="L49">
        <v>4</v>
      </c>
      <c r="M49">
        <v>4</v>
      </c>
    </row>
    <row r="50" spans="1:13" ht="12.75">
      <c r="A50">
        <v>6277</v>
      </c>
      <c r="B50" t="s">
        <v>2820</v>
      </c>
      <c r="C50" t="s">
        <v>2821</v>
      </c>
      <c r="D50" t="s">
        <v>3391</v>
      </c>
      <c r="E50" t="s">
        <v>2360</v>
      </c>
      <c r="F50" t="s">
        <v>2361</v>
      </c>
      <c r="G50">
        <v>46</v>
      </c>
      <c r="H50" t="s">
        <v>3392</v>
      </c>
      <c r="I50" t="s">
        <v>3393</v>
      </c>
      <c r="K50">
        <v>5</v>
      </c>
      <c r="L50">
        <v>5</v>
      </c>
      <c r="M50">
        <v>4</v>
      </c>
    </row>
    <row r="51" spans="1:13" ht="12.75">
      <c r="A51">
        <v>6315</v>
      </c>
      <c r="B51" t="s">
        <v>2824</v>
      </c>
      <c r="C51" t="s">
        <v>2825</v>
      </c>
      <c r="D51" t="s">
        <v>2670</v>
      </c>
      <c r="E51" t="s">
        <v>2360</v>
      </c>
      <c r="F51" t="s">
        <v>2361</v>
      </c>
      <c r="G51">
        <v>50</v>
      </c>
      <c r="H51" t="s">
        <v>2642</v>
      </c>
      <c r="K51">
        <v>3</v>
      </c>
      <c r="L51">
        <v>4</v>
      </c>
      <c r="M51">
        <v>3</v>
      </c>
    </row>
    <row r="52" spans="1:13" ht="12.75">
      <c r="A52">
        <v>6329</v>
      </c>
      <c r="B52" t="s">
        <v>2826</v>
      </c>
      <c r="C52" t="s">
        <v>2466</v>
      </c>
      <c r="D52" t="s">
        <v>2827</v>
      </c>
      <c r="E52" t="s">
        <v>2360</v>
      </c>
      <c r="F52" t="s">
        <v>2361</v>
      </c>
      <c r="G52">
        <v>37</v>
      </c>
      <c r="I52" t="s">
        <v>2828</v>
      </c>
      <c r="K52">
        <v>5</v>
      </c>
      <c r="L52">
        <v>5</v>
      </c>
      <c r="M52">
        <v>3</v>
      </c>
    </row>
    <row r="53" spans="1:13" ht="12.75">
      <c r="A53">
        <v>6335</v>
      </c>
      <c r="B53" t="s">
        <v>2826</v>
      </c>
      <c r="C53" t="s">
        <v>2829</v>
      </c>
      <c r="D53" t="s">
        <v>2463</v>
      </c>
      <c r="E53" t="s">
        <v>2360</v>
      </c>
      <c r="F53" t="s">
        <v>2361</v>
      </c>
      <c r="G53">
        <v>50</v>
      </c>
      <c r="H53" t="s">
        <v>2546</v>
      </c>
      <c r="K53">
        <v>4</v>
      </c>
      <c r="L53">
        <v>4</v>
      </c>
      <c r="M53">
        <v>4</v>
      </c>
    </row>
    <row r="54" spans="1:13" ht="12.75">
      <c r="A54">
        <v>6424</v>
      </c>
      <c r="B54" t="s">
        <v>2547</v>
      </c>
      <c r="C54" t="s">
        <v>2503</v>
      </c>
      <c r="D54" t="s">
        <v>2548</v>
      </c>
      <c r="E54" t="s">
        <v>2360</v>
      </c>
      <c r="F54" t="s">
        <v>2361</v>
      </c>
      <c r="G54">
        <v>57</v>
      </c>
      <c r="H54" t="s">
        <v>2362</v>
      </c>
      <c r="I54" t="s">
        <v>2549</v>
      </c>
      <c r="K54">
        <v>3</v>
      </c>
      <c r="L54">
        <v>4</v>
      </c>
      <c r="M54">
        <v>3</v>
      </c>
    </row>
    <row r="55" spans="1:13" ht="12.75">
      <c r="A55">
        <v>6553</v>
      </c>
      <c r="B55" t="s">
        <v>2550</v>
      </c>
      <c r="C55" t="s">
        <v>2551</v>
      </c>
      <c r="D55" t="s">
        <v>2471</v>
      </c>
      <c r="E55" t="s">
        <v>2360</v>
      </c>
      <c r="F55" t="s">
        <v>2361</v>
      </c>
      <c r="G55">
        <v>44</v>
      </c>
      <c r="K55">
        <v>2</v>
      </c>
      <c r="L55">
        <v>4</v>
      </c>
      <c r="M55">
        <v>1</v>
      </c>
    </row>
    <row r="56" spans="1:13" ht="12.75">
      <c r="A56">
        <v>6572</v>
      </c>
      <c r="B56" t="s">
        <v>2552</v>
      </c>
      <c r="C56" t="s">
        <v>2553</v>
      </c>
      <c r="D56" t="s">
        <v>2518</v>
      </c>
      <c r="E56" t="s">
        <v>2360</v>
      </c>
      <c r="F56" t="s">
        <v>2361</v>
      </c>
      <c r="G56">
        <v>41</v>
      </c>
      <c r="H56" t="s">
        <v>2498</v>
      </c>
      <c r="K56">
        <v>4</v>
      </c>
      <c r="L56">
        <v>5</v>
      </c>
      <c r="M56">
        <v>4</v>
      </c>
    </row>
    <row r="57" spans="1:13" ht="12.75">
      <c r="A57">
        <v>6658</v>
      </c>
      <c r="B57" t="s">
        <v>2554</v>
      </c>
      <c r="C57" t="s">
        <v>2555</v>
      </c>
      <c r="D57" t="s">
        <v>2659</v>
      </c>
      <c r="E57" t="s">
        <v>2360</v>
      </c>
      <c r="F57" t="s">
        <v>2361</v>
      </c>
      <c r="G57">
        <v>35</v>
      </c>
      <c r="H57" t="s">
        <v>2642</v>
      </c>
      <c r="K57">
        <v>3</v>
      </c>
      <c r="L57">
        <v>5</v>
      </c>
      <c r="M57">
        <v>4</v>
      </c>
    </row>
    <row r="58" spans="1:13" ht="12.75">
      <c r="A58">
        <v>6702</v>
      </c>
      <c r="B58" t="s">
        <v>2564</v>
      </c>
      <c r="C58" t="s">
        <v>2565</v>
      </c>
      <c r="D58" t="s">
        <v>2566</v>
      </c>
      <c r="E58" t="s">
        <v>2360</v>
      </c>
      <c r="F58" t="s">
        <v>2361</v>
      </c>
      <c r="G58">
        <v>36</v>
      </c>
      <c r="H58" t="s">
        <v>2314</v>
      </c>
      <c r="K58">
        <v>3</v>
      </c>
      <c r="L58">
        <v>4</v>
      </c>
      <c r="M58">
        <v>4</v>
      </c>
    </row>
    <row r="59" spans="1:13" ht="12.75">
      <c r="A59">
        <v>6800</v>
      </c>
      <c r="B59" t="s">
        <v>2315</v>
      </c>
      <c r="C59" t="s">
        <v>2316</v>
      </c>
      <c r="D59" t="s">
        <v>2970</v>
      </c>
      <c r="E59" t="s">
        <v>2683</v>
      </c>
      <c r="F59" t="s">
        <v>2361</v>
      </c>
      <c r="G59">
        <v>37</v>
      </c>
      <c r="H59" t="s">
        <v>2317</v>
      </c>
      <c r="K59">
        <v>4</v>
      </c>
      <c r="L59">
        <v>5</v>
      </c>
      <c r="M59">
        <v>4</v>
      </c>
    </row>
    <row r="60" spans="1:13" ht="12.75">
      <c r="A60">
        <v>6934</v>
      </c>
      <c r="B60" t="s">
        <v>2318</v>
      </c>
      <c r="C60" t="s">
        <v>2686</v>
      </c>
      <c r="D60" t="s">
        <v>2319</v>
      </c>
      <c r="E60" t="s">
        <v>2360</v>
      </c>
      <c r="F60" t="s">
        <v>2361</v>
      </c>
      <c r="G60">
        <v>39</v>
      </c>
      <c r="H60" t="s">
        <v>3392</v>
      </c>
      <c r="I60" t="s">
        <v>3393</v>
      </c>
      <c r="K60">
        <v>2</v>
      </c>
      <c r="L60">
        <v>4</v>
      </c>
      <c r="M60">
        <v>2</v>
      </c>
    </row>
    <row r="61" spans="1:13" ht="12.75">
      <c r="A61">
        <v>6946</v>
      </c>
      <c r="B61" t="s">
        <v>2320</v>
      </c>
      <c r="C61" t="s">
        <v>2636</v>
      </c>
      <c r="D61" t="s">
        <v>2444</v>
      </c>
      <c r="E61" t="s">
        <v>2360</v>
      </c>
      <c r="F61" t="s">
        <v>2361</v>
      </c>
      <c r="G61">
        <v>47</v>
      </c>
      <c r="H61" t="s">
        <v>2321</v>
      </c>
      <c r="K61">
        <v>4</v>
      </c>
      <c r="L61">
        <v>3</v>
      </c>
      <c r="M61">
        <v>4</v>
      </c>
    </row>
    <row r="62" spans="1:13" ht="12.75">
      <c r="A62">
        <v>6973</v>
      </c>
      <c r="B62" t="s">
        <v>2322</v>
      </c>
      <c r="C62" t="s">
        <v>2323</v>
      </c>
      <c r="D62" t="s">
        <v>2234</v>
      </c>
      <c r="E62" t="s">
        <v>2360</v>
      </c>
      <c r="F62" t="s">
        <v>2361</v>
      </c>
      <c r="G62">
        <v>27</v>
      </c>
      <c r="H62" t="s">
        <v>2468</v>
      </c>
      <c r="K62">
        <v>2</v>
      </c>
      <c r="L62">
        <v>5</v>
      </c>
      <c r="M62">
        <v>4</v>
      </c>
    </row>
    <row r="63" spans="1:13" ht="12.75">
      <c r="A63">
        <v>7113</v>
      </c>
      <c r="B63" t="s">
        <v>2324</v>
      </c>
      <c r="C63" t="s">
        <v>2325</v>
      </c>
      <c r="D63" t="s">
        <v>2326</v>
      </c>
      <c r="E63" t="s">
        <v>2360</v>
      </c>
      <c r="F63" t="s">
        <v>2440</v>
      </c>
      <c r="G63">
        <v>48</v>
      </c>
      <c r="H63" t="s">
        <v>2651</v>
      </c>
      <c r="I63" t="s">
        <v>2652</v>
      </c>
      <c r="K63">
        <v>2</v>
      </c>
      <c r="L63">
        <v>4</v>
      </c>
      <c r="M63">
        <v>3</v>
      </c>
    </row>
    <row r="64" spans="1:13" ht="12.75">
      <c r="A64">
        <v>7119</v>
      </c>
      <c r="B64" t="s">
        <v>2327</v>
      </c>
      <c r="C64" t="s">
        <v>2328</v>
      </c>
      <c r="D64" t="s">
        <v>2444</v>
      </c>
      <c r="E64" t="s">
        <v>2360</v>
      </c>
      <c r="F64" t="s">
        <v>2361</v>
      </c>
      <c r="G64">
        <v>38</v>
      </c>
      <c r="H64" t="s">
        <v>2329</v>
      </c>
      <c r="I64" t="s">
        <v>2330</v>
      </c>
      <c r="K64">
        <v>3</v>
      </c>
      <c r="L64">
        <v>4</v>
      </c>
      <c r="M64">
        <v>3</v>
      </c>
    </row>
    <row r="65" spans="1:13" ht="12.75">
      <c r="A65">
        <v>7230</v>
      </c>
      <c r="B65" t="s">
        <v>2331</v>
      </c>
      <c r="C65" t="s">
        <v>2332</v>
      </c>
      <c r="D65" t="s">
        <v>2333</v>
      </c>
      <c r="E65" t="s">
        <v>2360</v>
      </c>
      <c r="F65" t="s">
        <v>2361</v>
      </c>
      <c r="G65">
        <v>38</v>
      </c>
      <c r="H65" t="s">
        <v>2505</v>
      </c>
      <c r="K65">
        <v>1</v>
      </c>
      <c r="L65">
        <v>5</v>
      </c>
      <c r="M65">
        <v>1</v>
      </c>
    </row>
    <row r="66" spans="1:13" ht="12.75">
      <c r="A66">
        <v>7358</v>
      </c>
      <c r="B66" t="s">
        <v>2334</v>
      </c>
      <c r="C66" t="s">
        <v>2335</v>
      </c>
      <c r="D66" t="s">
        <v>2336</v>
      </c>
      <c r="E66" t="s">
        <v>2360</v>
      </c>
      <c r="F66" t="s">
        <v>2361</v>
      </c>
      <c r="G66">
        <v>49</v>
      </c>
      <c r="H66" t="s">
        <v>2337</v>
      </c>
      <c r="I66" t="s">
        <v>2338</v>
      </c>
      <c r="K66">
        <v>3</v>
      </c>
      <c r="L66">
        <v>3</v>
      </c>
      <c r="M66">
        <v>4</v>
      </c>
    </row>
    <row r="67" spans="1:13" ht="12.75">
      <c r="A67">
        <v>7745</v>
      </c>
      <c r="B67" t="s">
        <v>2339</v>
      </c>
      <c r="C67" t="s">
        <v>2340</v>
      </c>
      <c r="D67" t="s">
        <v>2341</v>
      </c>
      <c r="E67" t="s">
        <v>2360</v>
      </c>
      <c r="F67" t="s">
        <v>2361</v>
      </c>
      <c r="G67">
        <v>45</v>
      </c>
      <c r="H67" t="s">
        <v>2342</v>
      </c>
      <c r="I67" t="s">
        <v>2343</v>
      </c>
      <c r="K67">
        <v>3</v>
      </c>
      <c r="L67">
        <v>5</v>
      </c>
      <c r="M67">
        <v>3</v>
      </c>
    </row>
    <row r="68" spans="1:13" ht="12.75">
      <c r="A68">
        <v>8164</v>
      </c>
      <c r="B68" t="s">
        <v>2344</v>
      </c>
      <c r="C68" t="s">
        <v>2345</v>
      </c>
      <c r="D68" t="s">
        <v>2346</v>
      </c>
      <c r="E68" t="s">
        <v>2360</v>
      </c>
      <c r="F68" t="s">
        <v>2361</v>
      </c>
      <c r="G68">
        <v>65</v>
      </c>
      <c r="H68" t="s">
        <v>2642</v>
      </c>
      <c r="K68">
        <v>5</v>
      </c>
      <c r="L68">
        <v>5</v>
      </c>
      <c r="M68">
        <v>4</v>
      </c>
    </row>
    <row r="69" spans="1:13" ht="12.75">
      <c r="A69">
        <v>8306</v>
      </c>
      <c r="B69" t="s">
        <v>2347</v>
      </c>
      <c r="C69" t="s">
        <v>2348</v>
      </c>
      <c r="D69" t="s">
        <v>2664</v>
      </c>
      <c r="E69" t="s">
        <v>2360</v>
      </c>
      <c r="F69" t="s">
        <v>2361</v>
      </c>
      <c r="G69">
        <v>38</v>
      </c>
      <c r="K69">
        <v>5</v>
      </c>
      <c r="L69">
        <v>5</v>
      </c>
      <c r="M69">
        <v>3</v>
      </c>
    </row>
    <row r="70" spans="1:13" ht="12.75">
      <c r="A70">
        <v>8399</v>
      </c>
      <c r="B70" t="s">
        <v>2349</v>
      </c>
      <c r="C70" t="s">
        <v>2350</v>
      </c>
      <c r="D70" t="s">
        <v>2351</v>
      </c>
      <c r="E70" t="s">
        <v>2360</v>
      </c>
      <c r="F70" t="s">
        <v>2361</v>
      </c>
      <c r="G70">
        <v>52</v>
      </c>
      <c r="H70" t="s">
        <v>2642</v>
      </c>
      <c r="J70" t="s">
        <v>2094</v>
      </c>
      <c r="K70">
        <v>3</v>
      </c>
      <c r="L70">
        <v>4</v>
      </c>
      <c r="M70">
        <v>3</v>
      </c>
    </row>
    <row r="71" spans="1:13" ht="12.75">
      <c r="A71">
        <v>8454</v>
      </c>
      <c r="B71" t="s">
        <v>2095</v>
      </c>
      <c r="C71" t="s">
        <v>2096</v>
      </c>
      <c r="D71" t="s">
        <v>2097</v>
      </c>
      <c r="E71" t="s">
        <v>2360</v>
      </c>
      <c r="F71" t="s">
        <v>2361</v>
      </c>
      <c r="G71">
        <v>31</v>
      </c>
      <c r="H71" t="s">
        <v>2642</v>
      </c>
      <c r="K71">
        <v>3</v>
      </c>
      <c r="L71">
        <v>4</v>
      </c>
      <c r="M71">
        <v>3</v>
      </c>
    </row>
    <row r="72" spans="1:13" ht="12.75">
      <c r="A72">
        <v>8686</v>
      </c>
      <c r="B72" t="s">
        <v>2098</v>
      </c>
      <c r="C72" t="s">
        <v>2099</v>
      </c>
      <c r="D72" t="s">
        <v>2100</v>
      </c>
      <c r="E72" t="s">
        <v>2360</v>
      </c>
      <c r="F72" t="s">
        <v>2361</v>
      </c>
      <c r="G72">
        <v>40</v>
      </c>
      <c r="H72" t="s">
        <v>2101</v>
      </c>
      <c r="K72">
        <v>1</v>
      </c>
      <c r="L72">
        <v>1</v>
      </c>
      <c r="M72">
        <v>1</v>
      </c>
    </row>
    <row r="73" spans="1:13" ht="12.75">
      <c r="A73">
        <v>8806</v>
      </c>
      <c r="B73" t="s">
        <v>2102</v>
      </c>
      <c r="C73" t="s">
        <v>2103</v>
      </c>
      <c r="D73" t="s">
        <v>2104</v>
      </c>
      <c r="E73" t="s">
        <v>2360</v>
      </c>
      <c r="F73" t="s">
        <v>2361</v>
      </c>
      <c r="G73">
        <v>44</v>
      </c>
      <c r="H73" t="s">
        <v>2105</v>
      </c>
      <c r="K73">
        <v>2</v>
      </c>
      <c r="L73">
        <v>4</v>
      </c>
      <c r="M73">
        <v>2</v>
      </c>
    </row>
    <row r="74" spans="1:13" ht="12.75">
      <c r="A74">
        <v>9156</v>
      </c>
      <c r="B74" t="s">
        <v>2106</v>
      </c>
      <c r="C74" t="s">
        <v>2233</v>
      </c>
      <c r="D74" t="s">
        <v>2107</v>
      </c>
      <c r="E74" t="s">
        <v>2360</v>
      </c>
      <c r="F74" t="s">
        <v>2361</v>
      </c>
      <c r="G74">
        <v>36</v>
      </c>
      <c r="H74" t="s">
        <v>2370</v>
      </c>
      <c r="I74" t="s">
        <v>2370</v>
      </c>
      <c r="K74">
        <v>1</v>
      </c>
      <c r="L74">
        <v>4</v>
      </c>
      <c r="M74">
        <v>2</v>
      </c>
    </row>
    <row r="75" spans="1:13" ht="12.75">
      <c r="A75">
        <v>9271</v>
      </c>
      <c r="B75" t="s">
        <v>2108</v>
      </c>
      <c r="C75" t="s">
        <v>2109</v>
      </c>
      <c r="D75" t="s">
        <v>2818</v>
      </c>
      <c r="E75" t="s">
        <v>2360</v>
      </c>
      <c r="F75" t="s">
        <v>2361</v>
      </c>
      <c r="G75">
        <v>54</v>
      </c>
      <c r="H75" t="s">
        <v>2105</v>
      </c>
      <c r="K75">
        <v>3</v>
      </c>
      <c r="L75">
        <v>2</v>
      </c>
      <c r="M75">
        <v>3</v>
      </c>
    </row>
    <row r="76" spans="1:13" ht="12.75">
      <c r="A76">
        <v>9327</v>
      </c>
      <c r="B76" t="s">
        <v>2110</v>
      </c>
      <c r="C76" t="s">
        <v>2111</v>
      </c>
      <c r="D76" t="s">
        <v>2112</v>
      </c>
      <c r="E76" t="s">
        <v>2360</v>
      </c>
      <c r="F76" t="s">
        <v>2361</v>
      </c>
      <c r="G76">
        <v>41</v>
      </c>
      <c r="H76" t="s">
        <v>2691</v>
      </c>
      <c r="K76">
        <v>3</v>
      </c>
      <c r="L76">
        <v>5</v>
      </c>
      <c r="M76">
        <v>3</v>
      </c>
    </row>
    <row r="77" spans="1:13" ht="12.75">
      <c r="A77">
        <v>9483</v>
      </c>
      <c r="B77" t="s">
        <v>2113</v>
      </c>
      <c r="C77" t="s">
        <v>2663</v>
      </c>
      <c r="D77" t="s">
        <v>2114</v>
      </c>
      <c r="E77" t="s">
        <v>2360</v>
      </c>
      <c r="F77" t="s">
        <v>2361</v>
      </c>
      <c r="G77">
        <v>55</v>
      </c>
      <c r="H77" t="s">
        <v>2371</v>
      </c>
      <c r="K77">
        <v>3</v>
      </c>
      <c r="L77">
        <v>3</v>
      </c>
      <c r="M77">
        <v>3</v>
      </c>
    </row>
    <row r="78" spans="1:13" ht="12.75">
      <c r="A78">
        <v>9630</v>
      </c>
      <c r="B78" t="s">
        <v>2372</v>
      </c>
      <c r="C78" t="s">
        <v>2686</v>
      </c>
      <c r="D78" t="s">
        <v>2107</v>
      </c>
      <c r="E78" t="s">
        <v>2360</v>
      </c>
      <c r="F78" t="s">
        <v>2361</v>
      </c>
      <c r="G78">
        <v>46</v>
      </c>
      <c r="H78" t="s">
        <v>2671</v>
      </c>
      <c r="K78">
        <v>3</v>
      </c>
      <c r="L78">
        <v>4</v>
      </c>
      <c r="M78">
        <v>3</v>
      </c>
    </row>
    <row r="79" spans="1:13" ht="12.75">
      <c r="A79">
        <v>9744</v>
      </c>
      <c r="B79" t="s">
        <v>2373</v>
      </c>
      <c r="C79" t="s">
        <v>2663</v>
      </c>
      <c r="D79" t="s">
        <v>2444</v>
      </c>
      <c r="E79" t="s">
        <v>2360</v>
      </c>
      <c r="F79" t="s">
        <v>2361</v>
      </c>
      <c r="G79">
        <v>44</v>
      </c>
      <c r="H79" t="s">
        <v>2374</v>
      </c>
      <c r="K79">
        <v>2</v>
      </c>
      <c r="L79">
        <v>3</v>
      </c>
      <c r="M79">
        <v>2</v>
      </c>
    </row>
    <row r="80" spans="1:13" ht="12.75">
      <c r="A80">
        <v>9834</v>
      </c>
      <c r="B80" t="s">
        <v>2375</v>
      </c>
      <c r="C80" t="s">
        <v>2376</v>
      </c>
      <c r="D80" t="s">
        <v>2377</v>
      </c>
      <c r="E80" t="s">
        <v>2360</v>
      </c>
      <c r="F80" t="s">
        <v>2361</v>
      </c>
      <c r="G80">
        <v>50</v>
      </c>
      <c r="H80" t="s">
        <v>2651</v>
      </c>
      <c r="I80" t="s">
        <v>2652</v>
      </c>
      <c r="K80">
        <v>3</v>
      </c>
      <c r="L80">
        <v>4</v>
      </c>
      <c r="M80">
        <v>3</v>
      </c>
    </row>
    <row r="81" spans="1:13" ht="12.75">
      <c r="A81">
        <v>9958</v>
      </c>
      <c r="B81" t="s">
        <v>2378</v>
      </c>
      <c r="C81" t="s">
        <v>2379</v>
      </c>
      <c r="D81" t="s">
        <v>2463</v>
      </c>
      <c r="E81" t="s">
        <v>2360</v>
      </c>
      <c r="F81" t="s">
        <v>2361</v>
      </c>
      <c r="G81">
        <v>45</v>
      </c>
      <c r="H81" t="s">
        <v>2380</v>
      </c>
      <c r="K81">
        <v>4</v>
      </c>
      <c r="L81">
        <v>5</v>
      </c>
      <c r="M81">
        <v>4</v>
      </c>
    </row>
    <row r="82" spans="1:13" ht="12.75">
      <c r="A82">
        <v>9980</v>
      </c>
      <c r="B82" t="s">
        <v>2381</v>
      </c>
      <c r="C82" t="s">
        <v>2376</v>
      </c>
      <c r="D82" t="s">
        <v>2650</v>
      </c>
      <c r="E82" t="s">
        <v>2360</v>
      </c>
      <c r="F82" t="s">
        <v>2361</v>
      </c>
      <c r="G82">
        <v>48</v>
      </c>
      <c r="H82" t="s">
        <v>2382</v>
      </c>
      <c r="K82">
        <v>3</v>
      </c>
      <c r="L82">
        <v>3</v>
      </c>
      <c r="M82">
        <v>3</v>
      </c>
    </row>
    <row r="83" spans="1:13" ht="12.75">
      <c r="A83">
        <v>10514</v>
      </c>
      <c r="B83" t="s">
        <v>2383</v>
      </c>
      <c r="C83" t="s">
        <v>2384</v>
      </c>
      <c r="D83" t="s">
        <v>2970</v>
      </c>
      <c r="E83" t="s">
        <v>2683</v>
      </c>
      <c r="F83" t="s">
        <v>2361</v>
      </c>
      <c r="G83">
        <v>38</v>
      </c>
      <c r="H83" t="s">
        <v>2684</v>
      </c>
      <c r="K83">
        <v>5</v>
      </c>
      <c r="L83">
        <v>5</v>
      </c>
      <c r="M83">
        <v>4</v>
      </c>
    </row>
    <row r="84" spans="1:13" ht="12.75">
      <c r="A84">
        <v>10593</v>
      </c>
      <c r="B84" t="s">
        <v>2385</v>
      </c>
      <c r="C84" t="s">
        <v>2386</v>
      </c>
      <c r="D84" t="s">
        <v>2444</v>
      </c>
      <c r="E84" t="s">
        <v>2360</v>
      </c>
      <c r="F84" t="s">
        <v>2361</v>
      </c>
      <c r="G84">
        <v>31</v>
      </c>
      <c r="H84" t="s">
        <v>2642</v>
      </c>
      <c r="K84">
        <v>4</v>
      </c>
      <c r="L84">
        <v>5</v>
      </c>
      <c r="M84">
        <v>3</v>
      </c>
    </row>
    <row r="85" spans="1:13" ht="12.75">
      <c r="A85">
        <v>10684</v>
      </c>
      <c r="B85" t="s">
        <v>2387</v>
      </c>
      <c r="C85" t="s">
        <v>2388</v>
      </c>
      <c r="D85" t="s">
        <v>2444</v>
      </c>
      <c r="E85" t="s">
        <v>2360</v>
      </c>
      <c r="F85" t="s">
        <v>2361</v>
      </c>
      <c r="G85">
        <v>56</v>
      </c>
      <c r="H85" t="s">
        <v>2389</v>
      </c>
      <c r="I85" t="s">
        <v>2390</v>
      </c>
      <c r="K85">
        <v>4</v>
      </c>
      <c r="L85">
        <v>4</v>
      </c>
      <c r="M85">
        <v>4</v>
      </c>
    </row>
    <row r="86" spans="1:13" ht="12.75">
      <c r="A86">
        <v>10748</v>
      </c>
      <c r="B86" t="s">
        <v>2391</v>
      </c>
      <c r="C86" t="s">
        <v>2636</v>
      </c>
      <c r="D86" t="s">
        <v>2444</v>
      </c>
      <c r="E86" t="s">
        <v>2360</v>
      </c>
      <c r="F86" t="s">
        <v>2361</v>
      </c>
      <c r="G86">
        <v>47</v>
      </c>
      <c r="H86" t="s">
        <v>2374</v>
      </c>
      <c r="K86">
        <v>3</v>
      </c>
      <c r="L86">
        <v>4</v>
      </c>
      <c r="M86">
        <v>3</v>
      </c>
    </row>
    <row r="87" spans="1:13" ht="12.75">
      <c r="A87">
        <v>11006</v>
      </c>
      <c r="B87" t="s">
        <v>2392</v>
      </c>
      <c r="C87" t="s">
        <v>2393</v>
      </c>
      <c r="D87" t="s">
        <v>2444</v>
      </c>
      <c r="E87" t="s">
        <v>2360</v>
      </c>
      <c r="F87" t="s">
        <v>2361</v>
      </c>
      <c r="G87">
        <v>36</v>
      </c>
      <c r="H87" t="s">
        <v>2394</v>
      </c>
      <c r="I87" t="s">
        <v>2395</v>
      </c>
      <c r="K87">
        <v>3</v>
      </c>
      <c r="L87">
        <v>3</v>
      </c>
      <c r="M87">
        <v>3</v>
      </c>
    </row>
    <row r="88" spans="1:13" ht="12.75">
      <c r="A88">
        <v>11080</v>
      </c>
      <c r="B88" t="s">
        <v>2396</v>
      </c>
      <c r="C88" t="s">
        <v>2332</v>
      </c>
      <c r="D88" t="s">
        <v>2397</v>
      </c>
      <c r="E88" t="s">
        <v>2360</v>
      </c>
      <c r="F88" t="s">
        <v>2361</v>
      </c>
      <c r="G88">
        <v>39</v>
      </c>
      <c r="H88" t="s">
        <v>2398</v>
      </c>
      <c r="I88" t="s">
        <v>2399</v>
      </c>
      <c r="K88">
        <v>2</v>
      </c>
      <c r="L88">
        <v>1</v>
      </c>
      <c r="M88">
        <v>4</v>
      </c>
    </row>
    <row r="89" spans="1:13" ht="12.75">
      <c r="A89">
        <v>11778</v>
      </c>
      <c r="B89" t="s">
        <v>2400</v>
      </c>
      <c r="C89" t="s">
        <v>2401</v>
      </c>
      <c r="D89" t="s">
        <v>2326</v>
      </c>
      <c r="E89" t="s">
        <v>2360</v>
      </c>
      <c r="F89" t="s">
        <v>2361</v>
      </c>
      <c r="G89">
        <v>41</v>
      </c>
      <c r="H89" t="s">
        <v>2651</v>
      </c>
      <c r="I89" t="s">
        <v>2652</v>
      </c>
      <c r="K89">
        <v>3</v>
      </c>
      <c r="L89">
        <v>5</v>
      </c>
      <c r="M89">
        <v>4</v>
      </c>
    </row>
    <row r="90" spans="1:13" ht="12.75">
      <c r="A90">
        <v>11827</v>
      </c>
      <c r="B90" t="s">
        <v>2402</v>
      </c>
      <c r="C90" t="s">
        <v>2403</v>
      </c>
      <c r="D90" t="s">
        <v>2404</v>
      </c>
      <c r="E90" t="s">
        <v>2360</v>
      </c>
      <c r="F90" t="s">
        <v>2361</v>
      </c>
      <c r="G90">
        <v>34</v>
      </c>
      <c r="H90" t="s">
        <v>2959</v>
      </c>
      <c r="K90">
        <v>1</v>
      </c>
      <c r="L90">
        <v>5</v>
      </c>
      <c r="M90">
        <v>1</v>
      </c>
    </row>
    <row r="91" spans="1:13" ht="12.75">
      <c r="A91">
        <v>11901</v>
      </c>
      <c r="B91" t="s">
        <v>2405</v>
      </c>
      <c r="C91" t="s">
        <v>2376</v>
      </c>
      <c r="D91" t="s">
        <v>2406</v>
      </c>
      <c r="E91" t="s">
        <v>2360</v>
      </c>
      <c r="F91" t="s">
        <v>2361</v>
      </c>
      <c r="G91">
        <v>39</v>
      </c>
      <c r="H91" t="s">
        <v>2675</v>
      </c>
      <c r="K91">
        <v>2</v>
      </c>
      <c r="L91">
        <v>4</v>
      </c>
      <c r="M91">
        <v>2</v>
      </c>
    </row>
    <row r="92" spans="1:13" ht="12.75">
      <c r="A92">
        <v>12207</v>
      </c>
      <c r="B92" t="s">
        <v>2676</v>
      </c>
      <c r="C92" t="s">
        <v>2443</v>
      </c>
      <c r="D92" t="s">
        <v>2970</v>
      </c>
      <c r="E92" t="s">
        <v>2683</v>
      </c>
      <c r="F92" t="s">
        <v>2361</v>
      </c>
      <c r="G92">
        <v>34</v>
      </c>
      <c r="H92" t="s">
        <v>2317</v>
      </c>
      <c r="K92">
        <v>2</v>
      </c>
      <c r="L92">
        <v>5</v>
      </c>
      <c r="M92">
        <v>2</v>
      </c>
    </row>
    <row r="93" spans="1:13" ht="12.75">
      <c r="A93">
        <v>12237</v>
      </c>
      <c r="B93" t="s">
        <v>2350</v>
      </c>
      <c r="C93" t="s">
        <v>2677</v>
      </c>
      <c r="D93" t="s">
        <v>2100</v>
      </c>
      <c r="E93" t="s">
        <v>2360</v>
      </c>
      <c r="F93" t="s">
        <v>2361</v>
      </c>
      <c r="G93">
        <v>40</v>
      </c>
      <c r="H93" t="s">
        <v>2314</v>
      </c>
      <c r="K93">
        <v>1</v>
      </c>
      <c r="L93">
        <v>2</v>
      </c>
      <c r="M93">
        <v>1</v>
      </c>
    </row>
    <row r="94" spans="1:13" ht="12.75">
      <c r="A94">
        <v>12316</v>
      </c>
      <c r="B94" t="s">
        <v>2678</v>
      </c>
      <c r="C94" t="s">
        <v>3251</v>
      </c>
      <c r="D94" t="s">
        <v>2513</v>
      </c>
      <c r="E94" t="s">
        <v>2360</v>
      </c>
      <c r="F94" t="s">
        <v>2361</v>
      </c>
      <c r="G94">
        <v>35</v>
      </c>
      <c r="H94" t="s">
        <v>3252</v>
      </c>
      <c r="K94">
        <v>3</v>
      </c>
      <c r="L94">
        <v>3</v>
      </c>
      <c r="M94">
        <v>3</v>
      </c>
    </row>
    <row r="95" spans="1:13" ht="12.75">
      <c r="A95">
        <v>12367</v>
      </c>
      <c r="B95" t="s">
        <v>3253</v>
      </c>
      <c r="C95" t="s">
        <v>2520</v>
      </c>
      <c r="D95" t="s">
        <v>3254</v>
      </c>
      <c r="E95" t="s">
        <v>2360</v>
      </c>
      <c r="F95" t="s">
        <v>2361</v>
      </c>
      <c r="G95">
        <v>33</v>
      </c>
      <c r="K95">
        <v>5</v>
      </c>
      <c r="L95">
        <v>5</v>
      </c>
      <c r="M95">
        <v>1</v>
      </c>
    </row>
    <row r="96" spans="1:13" ht="12.75">
      <c r="A96">
        <v>12407</v>
      </c>
      <c r="B96" t="s">
        <v>2965</v>
      </c>
      <c r="C96" t="s">
        <v>2680</v>
      </c>
      <c r="D96" t="s">
        <v>2319</v>
      </c>
      <c r="E96" t="s">
        <v>2360</v>
      </c>
      <c r="F96" t="s">
        <v>2361</v>
      </c>
      <c r="G96">
        <v>43</v>
      </c>
      <c r="H96" t="s">
        <v>2681</v>
      </c>
      <c r="K96">
        <v>2</v>
      </c>
      <c r="L96">
        <v>5</v>
      </c>
      <c r="M96">
        <v>2</v>
      </c>
    </row>
    <row r="97" spans="1:13" ht="12.75">
      <c r="A97">
        <v>12487</v>
      </c>
      <c r="B97" t="s">
        <v>2682</v>
      </c>
      <c r="C97" t="s">
        <v>2677</v>
      </c>
      <c r="D97" t="s">
        <v>2421</v>
      </c>
      <c r="E97" t="s">
        <v>2360</v>
      </c>
      <c r="F97" t="s">
        <v>2361</v>
      </c>
      <c r="G97">
        <v>35</v>
      </c>
      <c r="H97" t="s">
        <v>2642</v>
      </c>
      <c r="K97">
        <v>1</v>
      </c>
      <c r="L97">
        <v>4</v>
      </c>
      <c r="M97">
        <v>4</v>
      </c>
    </row>
    <row r="98" spans="1:13" ht="12.75">
      <c r="A98">
        <v>12762</v>
      </c>
      <c r="B98" t="s">
        <v>2422</v>
      </c>
      <c r="C98" t="s">
        <v>2423</v>
      </c>
      <c r="D98" t="s">
        <v>2231</v>
      </c>
      <c r="E98" t="s">
        <v>2360</v>
      </c>
      <c r="F98" t="s">
        <v>2361</v>
      </c>
      <c r="G98">
        <v>47</v>
      </c>
      <c r="H98" t="s">
        <v>2642</v>
      </c>
      <c r="K98">
        <v>2</v>
      </c>
      <c r="L98">
        <v>1</v>
      </c>
      <c r="M98">
        <v>2</v>
      </c>
    </row>
    <row r="99" spans="1:13" ht="12.75">
      <c r="A99">
        <v>12767</v>
      </c>
      <c r="B99" t="s">
        <v>2424</v>
      </c>
      <c r="C99" t="s">
        <v>2425</v>
      </c>
      <c r="D99" t="s">
        <v>2426</v>
      </c>
      <c r="E99" t="s">
        <v>2360</v>
      </c>
      <c r="F99" t="s">
        <v>2361</v>
      </c>
      <c r="G99">
        <v>52</v>
      </c>
      <c r="H99" t="s">
        <v>2642</v>
      </c>
      <c r="K99">
        <v>3</v>
      </c>
      <c r="L99">
        <v>3</v>
      </c>
      <c r="M99">
        <v>3</v>
      </c>
    </row>
    <row r="100" spans="1:13" ht="12.75">
      <c r="A100">
        <v>12789</v>
      </c>
      <c r="B100" t="s">
        <v>2427</v>
      </c>
      <c r="C100" t="s">
        <v>2428</v>
      </c>
      <c r="D100" t="s">
        <v>2508</v>
      </c>
      <c r="E100" t="s">
        <v>2360</v>
      </c>
      <c r="F100" t="s">
        <v>2361</v>
      </c>
      <c r="G100">
        <v>54</v>
      </c>
      <c r="H100" t="s">
        <v>2651</v>
      </c>
      <c r="K100">
        <v>3</v>
      </c>
      <c r="L100">
        <v>4</v>
      </c>
      <c r="M100">
        <v>4</v>
      </c>
    </row>
    <row r="101" spans="1:13" ht="12.75">
      <c r="A101">
        <v>12917</v>
      </c>
      <c r="B101" t="s">
        <v>2429</v>
      </c>
      <c r="C101" t="s">
        <v>2430</v>
      </c>
      <c r="D101" t="s">
        <v>2463</v>
      </c>
      <c r="E101" t="s">
        <v>2360</v>
      </c>
      <c r="F101" t="s">
        <v>2440</v>
      </c>
      <c r="G101">
        <v>51</v>
      </c>
      <c r="H101" t="s">
        <v>2431</v>
      </c>
      <c r="K101">
        <v>2</v>
      </c>
      <c r="L101">
        <v>4</v>
      </c>
      <c r="M101">
        <v>2</v>
      </c>
    </row>
    <row r="102" spans="1:13" ht="12.75">
      <c r="A102">
        <v>12991</v>
      </c>
      <c r="B102" t="s">
        <v>2434</v>
      </c>
      <c r="C102" t="s">
        <v>2368</v>
      </c>
      <c r="D102" t="s">
        <v>2435</v>
      </c>
      <c r="E102" t="s">
        <v>2683</v>
      </c>
      <c r="F102" t="s">
        <v>2361</v>
      </c>
      <c r="G102">
        <v>41</v>
      </c>
      <c r="H102" t="s">
        <v>2436</v>
      </c>
      <c r="I102" t="s">
        <v>2185</v>
      </c>
      <c r="K102">
        <v>2</v>
      </c>
      <c r="L102">
        <v>4</v>
      </c>
      <c r="M102">
        <v>2</v>
      </c>
    </row>
    <row r="103" spans="1:13" ht="12.75">
      <c r="A103">
        <v>13067</v>
      </c>
      <c r="B103" t="s">
        <v>2186</v>
      </c>
      <c r="C103" t="s">
        <v>2187</v>
      </c>
      <c r="D103" t="s">
        <v>2471</v>
      </c>
      <c r="E103" t="s">
        <v>2360</v>
      </c>
      <c r="F103" t="s">
        <v>2361</v>
      </c>
      <c r="G103">
        <v>42</v>
      </c>
      <c r="H103" t="s">
        <v>2188</v>
      </c>
      <c r="K103">
        <v>4</v>
      </c>
      <c r="L103">
        <v>5</v>
      </c>
      <c r="M103">
        <v>4</v>
      </c>
    </row>
    <row r="104" spans="1:13" ht="12.75">
      <c r="A104">
        <v>13802</v>
      </c>
      <c r="B104" t="s">
        <v>2189</v>
      </c>
      <c r="C104" t="s">
        <v>2636</v>
      </c>
      <c r="D104" t="s">
        <v>2426</v>
      </c>
      <c r="E104" t="s">
        <v>2360</v>
      </c>
      <c r="F104" t="s">
        <v>2361</v>
      </c>
      <c r="G104">
        <v>51</v>
      </c>
      <c r="H104" t="s">
        <v>2105</v>
      </c>
      <c r="K104">
        <v>3</v>
      </c>
      <c r="L104">
        <v>4</v>
      </c>
      <c r="M104">
        <v>3</v>
      </c>
    </row>
    <row r="105" spans="1:13" ht="12.75">
      <c r="A105">
        <v>14249</v>
      </c>
      <c r="B105" t="s">
        <v>2190</v>
      </c>
      <c r="C105" t="s">
        <v>2663</v>
      </c>
      <c r="D105" t="s">
        <v>2444</v>
      </c>
      <c r="E105" t="s">
        <v>2360</v>
      </c>
      <c r="F105" t="s">
        <v>2361</v>
      </c>
      <c r="G105">
        <v>39</v>
      </c>
      <c r="H105" t="s">
        <v>2191</v>
      </c>
      <c r="I105" t="s">
        <v>2192</v>
      </c>
      <c r="K105">
        <v>4</v>
      </c>
      <c r="L105">
        <v>4</v>
      </c>
      <c r="M105">
        <v>4</v>
      </c>
    </row>
    <row r="106" spans="1:13" ht="12.75">
      <c r="A106">
        <v>14355</v>
      </c>
      <c r="B106" t="s">
        <v>2193</v>
      </c>
      <c r="C106" t="s">
        <v>2111</v>
      </c>
      <c r="D106" t="s">
        <v>2667</v>
      </c>
      <c r="E106" t="s">
        <v>2360</v>
      </c>
      <c r="F106" t="s">
        <v>2361</v>
      </c>
      <c r="G106">
        <v>61</v>
      </c>
      <c r="H106" t="s">
        <v>2362</v>
      </c>
      <c r="I106" t="s">
        <v>2549</v>
      </c>
      <c r="K106">
        <v>3</v>
      </c>
      <c r="L106">
        <v>4</v>
      </c>
      <c r="M106">
        <v>3</v>
      </c>
    </row>
    <row r="107" spans="1:13" ht="12.75">
      <c r="A107">
        <v>14374</v>
      </c>
      <c r="B107" t="s">
        <v>2194</v>
      </c>
      <c r="C107" t="s">
        <v>2195</v>
      </c>
      <c r="D107" t="s">
        <v>2234</v>
      </c>
      <c r="E107" t="s">
        <v>2360</v>
      </c>
      <c r="F107" t="s">
        <v>2361</v>
      </c>
      <c r="G107">
        <v>56</v>
      </c>
      <c r="H107" t="s">
        <v>2675</v>
      </c>
      <c r="K107">
        <v>3</v>
      </c>
      <c r="L107">
        <v>4</v>
      </c>
      <c r="M107">
        <v>4</v>
      </c>
    </row>
    <row r="108" spans="1:13" ht="12.75">
      <c r="A108">
        <v>14480</v>
      </c>
      <c r="B108" t="s">
        <v>2196</v>
      </c>
      <c r="C108" t="s">
        <v>2197</v>
      </c>
      <c r="D108" t="s">
        <v>2198</v>
      </c>
      <c r="E108" t="s">
        <v>2360</v>
      </c>
      <c r="F108" t="s">
        <v>2440</v>
      </c>
      <c r="G108">
        <v>40</v>
      </c>
      <c r="H108" t="s">
        <v>2199</v>
      </c>
      <c r="K108">
        <v>2</v>
      </c>
      <c r="L108">
        <v>2</v>
      </c>
      <c r="M108">
        <v>2</v>
      </c>
    </row>
    <row r="109" spans="1:13" ht="12.75">
      <c r="A109">
        <v>14585</v>
      </c>
      <c r="B109" t="s">
        <v>2200</v>
      </c>
      <c r="C109" t="s">
        <v>2103</v>
      </c>
      <c r="D109" t="s">
        <v>2201</v>
      </c>
      <c r="E109" t="s">
        <v>2360</v>
      </c>
      <c r="F109" t="s">
        <v>2361</v>
      </c>
      <c r="G109">
        <v>44</v>
      </c>
      <c r="H109" t="s">
        <v>2202</v>
      </c>
      <c r="K109">
        <v>1</v>
      </c>
      <c r="L109">
        <v>4</v>
      </c>
      <c r="M109">
        <v>1</v>
      </c>
    </row>
    <row r="110" spans="1:13" ht="12.75">
      <c r="A110">
        <v>14616</v>
      </c>
      <c r="B110" t="s">
        <v>2203</v>
      </c>
      <c r="C110" t="s">
        <v>2204</v>
      </c>
      <c r="D110" t="s">
        <v>2444</v>
      </c>
      <c r="E110" t="s">
        <v>2360</v>
      </c>
      <c r="F110" t="s">
        <v>2361</v>
      </c>
      <c r="G110">
        <v>35</v>
      </c>
      <c r="H110" t="s">
        <v>2459</v>
      </c>
      <c r="I110" t="s">
        <v>2460</v>
      </c>
      <c r="K110">
        <v>2</v>
      </c>
      <c r="L110">
        <v>5</v>
      </c>
      <c r="M110">
        <v>2</v>
      </c>
    </row>
    <row r="111" spans="1:13" ht="12.75">
      <c r="A111">
        <v>14650</v>
      </c>
      <c r="B111" t="s">
        <v>2205</v>
      </c>
      <c r="C111" t="s">
        <v>2206</v>
      </c>
      <c r="D111" t="s">
        <v>2525</v>
      </c>
      <c r="E111" t="s">
        <v>2360</v>
      </c>
      <c r="F111" t="s">
        <v>2361</v>
      </c>
      <c r="G111">
        <v>44</v>
      </c>
      <c r="H111" t="s">
        <v>2227</v>
      </c>
      <c r="I111" t="s">
        <v>2227</v>
      </c>
      <c r="K111">
        <v>2</v>
      </c>
      <c r="L111">
        <v>2</v>
      </c>
      <c r="M111">
        <v>4</v>
      </c>
    </row>
    <row r="112" spans="1:13" ht="12.75">
      <c r="A112">
        <v>14828</v>
      </c>
      <c r="B112" t="s">
        <v>2207</v>
      </c>
      <c r="C112" t="s">
        <v>2340</v>
      </c>
      <c r="D112" t="s">
        <v>2208</v>
      </c>
      <c r="E112" t="s">
        <v>2360</v>
      </c>
      <c r="F112" t="s">
        <v>2361</v>
      </c>
      <c r="G112">
        <v>45</v>
      </c>
      <c r="H112" t="s">
        <v>2362</v>
      </c>
      <c r="I112" t="s">
        <v>2549</v>
      </c>
      <c r="K112">
        <v>3</v>
      </c>
      <c r="L112">
        <v>5</v>
      </c>
      <c r="M112">
        <v>3</v>
      </c>
    </row>
    <row r="113" spans="1:13" ht="12.75">
      <c r="A113">
        <v>14837</v>
      </c>
      <c r="B113" t="s">
        <v>2209</v>
      </c>
      <c r="C113" t="s">
        <v>2689</v>
      </c>
      <c r="D113" t="s">
        <v>2210</v>
      </c>
      <c r="E113" t="s">
        <v>2360</v>
      </c>
      <c r="F113" t="s">
        <v>2361</v>
      </c>
      <c r="G113">
        <v>31</v>
      </c>
      <c r="H113" t="s">
        <v>2211</v>
      </c>
      <c r="K113">
        <v>3</v>
      </c>
      <c r="L113">
        <v>5</v>
      </c>
      <c r="M113">
        <v>4</v>
      </c>
    </row>
    <row r="114" spans="1:13" ht="12.75">
      <c r="A114">
        <v>15010</v>
      </c>
      <c r="B114" t="s">
        <v>2212</v>
      </c>
      <c r="C114" t="s">
        <v>2213</v>
      </c>
      <c r="D114" t="s">
        <v>2966</v>
      </c>
      <c r="E114" t="s">
        <v>2360</v>
      </c>
      <c r="F114" t="s">
        <v>2361</v>
      </c>
      <c r="G114">
        <v>43</v>
      </c>
      <c r="H114" t="s">
        <v>2675</v>
      </c>
      <c r="K114">
        <v>1</v>
      </c>
      <c r="L114">
        <v>4</v>
      </c>
      <c r="M114">
        <v>1</v>
      </c>
    </row>
    <row r="115" spans="1:13" ht="12.75">
      <c r="A115">
        <v>15179</v>
      </c>
      <c r="B115" t="s">
        <v>2214</v>
      </c>
      <c r="C115" t="s">
        <v>2215</v>
      </c>
      <c r="D115" t="s">
        <v>2216</v>
      </c>
      <c r="E115" t="s">
        <v>2360</v>
      </c>
      <c r="F115" t="s">
        <v>2361</v>
      </c>
      <c r="G115">
        <v>40</v>
      </c>
      <c r="H115" t="s">
        <v>2217</v>
      </c>
      <c r="I115" t="s">
        <v>2218</v>
      </c>
      <c r="K115">
        <v>1</v>
      </c>
      <c r="L115">
        <v>5</v>
      </c>
      <c r="M115">
        <v>1</v>
      </c>
    </row>
    <row r="116" spans="1:13" ht="12.75">
      <c r="A116">
        <v>15625</v>
      </c>
      <c r="B116" t="s">
        <v>2219</v>
      </c>
      <c r="C116" t="s">
        <v>2220</v>
      </c>
      <c r="D116" t="s">
        <v>2221</v>
      </c>
      <c r="E116" t="s">
        <v>2360</v>
      </c>
      <c r="F116" t="s">
        <v>2361</v>
      </c>
      <c r="G116">
        <v>53</v>
      </c>
      <c r="H116" t="s">
        <v>2366</v>
      </c>
      <c r="I116" t="s">
        <v>2366</v>
      </c>
      <c r="K116">
        <v>3</v>
      </c>
      <c r="L116">
        <v>4</v>
      </c>
      <c r="M116">
        <v>3</v>
      </c>
    </row>
    <row r="117" spans="1:13" ht="12.75">
      <c r="A117">
        <v>15760</v>
      </c>
      <c r="B117" t="s">
        <v>2222</v>
      </c>
      <c r="C117" t="s">
        <v>2376</v>
      </c>
      <c r="D117" t="s">
        <v>2223</v>
      </c>
      <c r="E117" t="s">
        <v>2360</v>
      </c>
      <c r="F117" t="s">
        <v>2361</v>
      </c>
      <c r="G117">
        <v>52</v>
      </c>
      <c r="H117" t="s">
        <v>1967</v>
      </c>
      <c r="I117" t="s">
        <v>1968</v>
      </c>
      <c r="K117">
        <v>3</v>
      </c>
      <c r="L117">
        <v>4</v>
      </c>
      <c r="M117">
        <v>3</v>
      </c>
    </row>
    <row r="118" spans="1:13" ht="12.75">
      <c r="A118">
        <v>15874</v>
      </c>
      <c r="B118" t="s">
        <v>1969</v>
      </c>
      <c r="C118" t="s">
        <v>2340</v>
      </c>
      <c r="D118" t="s">
        <v>2504</v>
      </c>
      <c r="E118" t="s">
        <v>2360</v>
      </c>
      <c r="F118" t="s">
        <v>2361</v>
      </c>
      <c r="G118">
        <v>51</v>
      </c>
      <c r="H118" t="s">
        <v>2642</v>
      </c>
      <c r="K118">
        <v>4</v>
      </c>
      <c r="L118">
        <v>5</v>
      </c>
      <c r="M118">
        <v>4</v>
      </c>
    </row>
    <row r="119" spans="1:13" ht="12.75">
      <c r="A119">
        <v>15901</v>
      </c>
      <c r="B119" t="s">
        <v>1970</v>
      </c>
      <c r="C119" t="s">
        <v>1971</v>
      </c>
      <c r="D119" t="s">
        <v>2655</v>
      </c>
      <c r="E119" t="s">
        <v>2360</v>
      </c>
      <c r="F119" t="s">
        <v>2361</v>
      </c>
      <c r="G119">
        <v>37</v>
      </c>
      <c r="H119" t="s">
        <v>2656</v>
      </c>
      <c r="K119">
        <v>5</v>
      </c>
      <c r="L119">
        <v>5</v>
      </c>
      <c r="M119">
        <v>4</v>
      </c>
    </row>
    <row r="120" spans="1:13" ht="12.75">
      <c r="A120">
        <v>15935</v>
      </c>
      <c r="B120" t="s">
        <v>1972</v>
      </c>
      <c r="C120" t="s">
        <v>1973</v>
      </c>
      <c r="D120" t="s">
        <v>1974</v>
      </c>
      <c r="E120" t="s">
        <v>2360</v>
      </c>
      <c r="F120" t="s">
        <v>2361</v>
      </c>
      <c r="G120">
        <v>38</v>
      </c>
      <c r="H120" t="s">
        <v>1975</v>
      </c>
      <c r="I120" t="s">
        <v>1975</v>
      </c>
      <c r="K120">
        <v>4</v>
      </c>
      <c r="L120">
        <v>4</v>
      </c>
      <c r="M120">
        <v>2</v>
      </c>
    </row>
    <row r="121" spans="1:13" ht="12.75">
      <c r="A121">
        <v>15947</v>
      </c>
      <c r="B121" t="s">
        <v>1976</v>
      </c>
      <c r="C121" t="s">
        <v>2520</v>
      </c>
      <c r="D121" t="s">
        <v>1977</v>
      </c>
      <c r="E121" t="s">
        <v>2360</v>
      </c>
      <c r="F121" t="s">
        <v>2361</v>
      </c>
      <c r="G121">
        <v>31</v>
      </c>
      <c r="H121" t="s">
        <v>1978</v>
      </c>
      <c r="K121">
        <v>4</v>
      </c>
      <c r="L121">
        <v>5</v>
      </c>
      <c r="M121">
        <v>3</v>
      </c>
    </row>
    <row r="122" spans="1:13" ht="12.75">
      <c r="A122">
        <v>16041</v>
      </c>
      <c r="B122" t="s">
        <v>1979</v>
      </c>
      <c r="C122" t="s">
        <v>2677</v>
      </c>
      <c r="D122" t="s">
        <v>1980</v>
      </c>
      <c r="E122" t="s">
        <v>2360</v>
      </c>
      <c r="F122" t="s">
        <v>2361</v>
      </c>
      <c r="G122">
        <v>63</v>
      </c>
      <c r="H122" t="s">
        <v>1981</v>
      </c>
      <c r="K122">
        <v>4</v>
      </c>
      <c r="L122">
        <v>4</v>
      </c>
      <c r="M122">
        <v>4</v>
      </c>
    </row>
    <row r="123" spans="1:13" ht="12.75">
      <c r="A123">
        <v>16263</v>
      </c>
      <c r="B123" t="s">
        <v>1982</v>
      </c>
      <c r="C123" t="s">
        <v>2376</v>
      </c>
      <c r="D123" t="s">
        <v>1983</v>
      </c>
      <c r="E123" t="s">
        <v>2360</v>
      </c>
      <c r="F123" t="s">
        <v>2361</v>
      </c>
      <c r="G123">
        <v>48</v>
      </c>
      <c r="H123" t="s">
        <v>2445</v>
      </c>
      <c r="I123" t="s">
        <v>2445</v>
      </c>
      <c r="K123">
        <v>4</v>
      </c>
      <c r="L123">
        <v>5</v>
      </c>
      <c r="M123">
        <v>4</v>
      </c>
    </row>
    <row r="124" spans="1:13" ht="12.75">
      <c r="A124">
        <v>16269</v>
      </c>
      <c r="B124" t="s">
        <v>1984</v>
      </c>
      <c r="C124" t="s">
        <v>2636</v>
      </c>
      <c r="D124" t="s">
        <v>2241</v>
      </c>
      <c r="E124" t="s">
        <v>2360</v>
      </c>
      <c r="F124" t="s">
        <v>2361</v>
      </c>
      <c r="G124">
        <v>50</v>
      </c>
      <c r="H124" t="s">
        <v>2514</v>
      </c>
      <c r="K124">
        <v>2</v>
      </c>
      <c r="L124">
        <v>4</v>
      </c>
      <c r="M124">
        <v>2</v>
      </c>
    </row>
    <row r="125" spans="1:13" ht="12.75">
      <c r="A125">
        <v>16360</v>
      </c>
      <c r="B125" t="s">
        <v>2242</v>
      </c>
      <c r="C125" t="s">
        <v>2243</v>
      </c>
      <c r="D125" t="s">
        <v>2244</v>
      </c>
      <c r="E125" t="s">
        <v>2360</v>
      </c>
      <c r="F125" t="s">
        <v>2361</v>
      </c>
      <c r="G125">
        <v>51</v>
      </c>
      <c r="H125" t="s">
        <v>2245</v>
      </c>
      <c r="I125" t="s">
        <v>2246</v>
      </c>
      <c r="K125">
        <v>2</v>
      </c>
      <c r="L125">
        <v>4</v>
      </c>
      <c r="M125">
        <v>2</v>
      </c>
    </row>
    <row r="126" spans="1:13" ht="12.75">
      <c r="A126">
        <v>16551</v>
      </c>
      <c r="B126" t="s">
        <v>2247</v>
      </c>
      <c r="C126" t="s">
        <v>2466</v>
      </c>
      <c r="D126" t="s">
        <v>2655</v>
      </c>
      <c r="E126" t="s">
        <v>2360</v>
      </c>
      <c r="F126" t="s">
        <v>2361</v>
      </c>
      <c r="G126">
        <v>36</v>
      </c>
      <c r="H126" t="s">
        <v>2459</v>
      </c>
      <c r="I126" t="s">
        <v>2460</v>
      </c>
      <c r="K126">
        <v>1</v>
      </c>
      <c r="L126">
        <v>2</v>
      </c>
      <c r="M126">
        <v>1</v>
      </c>
    </row>
    <row r="127" spans="1:13" ht="12.75">
      <c r="A127">
        <v>16825</v>
      </c>
      <c r="B127" t="s">
        <v>2248</v>
      </c>
      <c r="C127" t="s">
        <v>2249</v>
      </c>
      <c r="D127" t="s">
        <v>2250</v>
      </c>
      <c r="E127" t="s">
        <v>2360</v>
      </c>
      <c r="F127" t="s">
        <v>2361</v>
      </c>
      <c r="G127">
        <v>39</v>
      </c>
      <c r="H127" t="s">
        <v>2642</v>
      </c>
      <c r="K127">
        <v>2</v>
      </c>
      <c r="L127">
        <v>3</v>
      </c>
      <c r="M127">
        <v>2</v>
      </c>
    </row>
    <row r="128" spans="1:13" ht="12.75">
      <c r="A128">
        <v>16837</v>
      </c>
      <c r="B128" t="s">
        <v>2251</v>
      </c>
      <c r="C128" t="s">
        <v>2252</v>
      </c>
      <c r="D128" t="s">
        <v>2645</v>
      </c>
      <c r="E128" t="s">
        <v>2360</v>
      </c>
      <c r="F128" t="s">
        <v>2361</v>
      </c>
      <c r="G128">
        <v>49</v>
      </c>
      <c r="H128" t="s">
        <v>2646</v>
      </c>
      <c r="I128" t="s">
        <v>2647</v>
      </c>
      <c r="K128">
        <v>3</v>
      </c>
      <c r="L128">
        <v>2</v>
      </c>
      <c r="M128">
        <v>3</v>
      </c>
    </row>
    <row r="129" spans="1:13" ht="12.75">
      <c r="A129">
        <v>17420</v>
      </c>
      <c r="B129" t="s">
        <v>2253</v>
      </c>
      <c r="C129" t="s">
        <v>2254</v>
      </c>
      <c r="D129" t="s">
        <v>2255</v>
      </c>
      <c r="E129" t="s">
        <v>2360</v>
      </c>
      <c r="F129" t="s">
        <v>2361</v>
      </c>
      <c r="G129">
        <v>42</v>
      </c>
      <c r="H129" t="s">
        <v>2314</v>
      </c>
      <c r="K129">
        <v>5</v>
      </c>
      <c r="L129">
        <v>5</v>
      </c>
      <c r="M129">
        <v>3</v>
      </c>
    </row>
    <row r="130" spans="1:13" ht="12.75">
      <c r="A130">
        <v>17493</v>
      </c>
      <c r="B130" t="s">
        <v>2256</v>
      </c>
      <c r="C130" t="s">
        <v>2257</v>
      </c>
      <c r="D130" t="s">
        <v>2444</v>
      </c>
      <c r="E130" t="s">
        <v>2360</v>
      </c>
      <c r="F130" t="s">
        <v>2361</v>
      </c>
      <c r="G130">
        <v>50</v>
      </c>
      <c r="H130" t="s">
        <v>2651</v>
      </c>
      <c r="I130" t="s">
        <v>2652</v>
      </c>
      <c r="K130">
        <v>3</v>
      </c>
      <c r="L130">
        <v>4</v>
      </c>
      <c r="M130">
        <v>3</v>
      </c>
    </row>
    <row r="131" spans="1:13" ht="12.75">
      <c r="A131">
        <v>17736</v>
      </c>
      <c r="B131" t="s">
        <v>2258</v>
      </c>
      <c r="C131" t="s">
        <v>2689</v>
      </c>
      <c r="D131" t="s">
        <v>2444</v>
      </c>
      <c r="E131" t="s">
        <v>2360</v>
      </c>
      <c r="F131" t="s">
        <v>2361</v>
      </c>
      <c r="G131">
        <v>33</v>
      </c>
      <c r="I131" t="s">
        <v>2259</v>
      </c>
      <c r="K131">
        <v>2</v>
      </c>
      <c r="L131">
        <v>5</v>
      </c>
      <c r="M131">
        <v>1</v>
      </c>
    </row>
    <row r="132" spans="1:13" ht="12.75">
      <c r="A132">
        <v>17745</v>
      </c>
      <c r="B132" t="s">
        <v>2258</v>
      </c>
      <c r="C132" t="s">
        <v>2636</v>
      </c>
      <c r="D132" t="s">
        <v>2444</v>
      </c>
      <c r="E132" t="s">
        <v>2360</v>
      </c>
      <c r="F132" t="s">
        <v>2361</v>
      </c>
      <c r="G132">
        <v>61</v>
      </c>
      <c r="H132" t="s">
        <v>2191</v>
      </c>
      <c r="I132" t="s">
        <v>2192</v>
      </c>
      <c r="K132">
        <v>3</v>
      </c>
      <c r="L132">
        <v>3</v>
      </c>
      <c r="M132">
        <v>3</v>
      </c>
    </row>
    <row r="133" spans="1:13" ht="12.75">
      <c r="A133">
        <v>17764</v>
      </c>
      <c r="B133" t="s">
        <v>2260</v>
      </c>
      <c r="C133" t="s">
        <v>2636</v>
      </c>
      <c r="D133" t="s">
        <v>2444</v>
      </c>
      <c r="E133" t="s">
        <v>2360</v>
      </c>
      <c r="F133" t="s">
        <v>2361</v>
      </c>
      <c r="G133">
        <v>51</v>
      </c>
      <c r="H133" t="s">
        <v>2638</v>
      </c>
      <c r="I133" t="s">
        <v>2638</v>
      </c>
      <c r="K133">
        <v>3</v>
      </c>
      <c r="L133">
        <v>3</v>
      </c>
      <c r="M133">
        <v>3</v>
      </c>
    </row>
    <row r="134" spans="1:13" ht="12.75">
      <c r="A134">
        <v>17814</v>
      </c>
      <c r="B134" t="s">
        <v>2261</v>
      </c>
      <c r="C134" t="s">
        <v>2364</v>
      </c>
      <c r="D134" t="s">
        <v>2262</v>
      </c>
      <c r="E134" t="s">
        <v>2360</v>
      </c>
      <c r="F134" t="s">
        <v>2361</v>
      </c>
      <c r="G134">
        <v>42</v>
      </c>
      <c r="H134" t="s">
        <v>2642</v>
      </c>
      <c r="K134">
        <v>4</v>
      </c>
      <c r="L134">
        <v>4</v>
      </c>
      <c r="M134">
        <v>4</v>
      </c>
    </row>
    <row r="135" spans="1:13" ht="12.75">
      <c r="A135">
        <v>18133</v>
      </c>
      <c r="B135" t="s">
        <v>2263</v>
      </c>
      <c r="C135" t="s">
        <v>2264</v>
      </c>
      <c r="D135" t="s">
        <v>2265</v>
      </c>
      <c r="E135" t="s">
        <v>2360</v>
      </c>
      <c r="F135" t="s">
        <v>2361</v>
      </c>
      <c r="G135">
        <v>48</v>
      </c>
      <c r="H135" t="s">
        <v>2642</v>
      </c>
      <c r="K135">
        <v>2</v>
      </c>
      <c r="L135">
        <v>2</v>
      </c>
      <c r="M135">
        <v>2</v>
      </c>
    </row>
    <row r="136" spans="1:13" ht="12.75">
      <c r="A136">
        <v>18156</v>
      </c>
      <c r="B136" t="s">
        <v>2263</v>
      </c>
      <c r="C136" t="s">
        <v>2224</v>
      </c>
      <c r="D136" t="s">
        <v>2513</v>
      </c>
      <c r="E136" t="s">
        <v>2360</v>
      </c>
      <c r="F136" t="s">
        <v>2361</v>
      </c>
      <c r="G136">
        <v>54</v>
      </c>
      <c r="H136" t="s">
        <v>3529</v>
      </c>
      <c r="I136" t="s">
        <v>2266</v>
      </c>
      <c r="K136">
        <v>3</v>
      </c>
      <c r="L136">
        <v>4</v>
      </c>
      <c r="M136">
        <v>3</v>
      </c>
    </row>
    <row r="137" spans="1:13" ht="12.75">
      <c r="A137">
        <v>18332</v>
      </c>
      <c r="B137" t="s">
        <v>2267</v>
      </c>
      <c r="C137" t="s">
        <v>2268</v>
      </c>
      <c r="D137" t="s">
        <v>2269</v>
      </c>
      <c r="E137" t="s">
        <v>2360</v>
      </c>
      <c r="F137" t="s">
        <v>2361</v>
      </c>
      <c r="G137">
        <v>46</v>
      </c>
      <c r="I137" t="s">
        <v>2270</v>
      </c>
      <c r="K137">
        <v>2</v>
      </c>
      <c r="L137">
        <v>4</v>
      </c>
      <c r="M137">
        <v>1</v>
      </c>
    </row>
    <row r="138" spans="1:13" ht="12.75">
      <c r="A138">
        <v>18501</v>
      </c>
      <c r="B138" t="s">
        <v>2271</v>
      </c>
      <c r="C138" t="s">
        <v>2636</v>
      </c>
      <c r="D138" t="s">
        <v>2650</v>
      </c>
      <c r="E138" t="s">
        <v>2360</v>
      </c>
      <c r="F138" t="s">
        <v>2361</v>
      </c>
      <c r="G138">
        <v>37</v>
      </c>
      <c r="H138" t="s">
        <v>2642</v>
      </c>
      <c r="K138">
        <v>4</v>
      </c>
      <c r="L138">
        <v>4</v>
      </c>
      <c r="M138">
        <v>4</v>
      </c>
    </row>
    <row r="139" spans="1:13" ht="12.75">
      <c r="A139">
        <v>18546</v>
      </c>
      <c r="B139" t="s">
        <v>2272</v>
      </c>
      <c r="C139" t="s">
        <v>2273</v>
      </c>
      <c r="D139" t="s">
        <v>2274</v>
      </c>
      <c r="E139" t="s">
        <v>2360</v>
      </c>
      <c r="F139" t="s">
        <v>2361</v>
      </c>
      <c r="G139">
        <v>50</v>
      </c>
      <c r="H139" t="s">
        <v>2646</v>
      </c>
      <c r="I139" t="s">
        <v>2647</v>
      </c>
      <c r="K139">
        <v>5</v>
      </c>
      <c r="L139">
        <v>5</v>
      </c>
      <c r="M139">
        <v>4</v>
      </c>
    </row>
    <row r="140" spans="1:13" ht="12.75">
      <c r="A140">
        <v>18671</v>
      </c>
      <c r="B140" t="s">
        <v>2275</v>
      </c>
      <c r="C140" t="s">
        <v>2328</v>
      </c>
      <c r="D140" t="s">
        <v>2433</v>
      </c>
      <c r="E140" t="s">
        <v>2360</v>
      </c>
      <c r="F140" t="s">
        <v>2361</v>
      </c>
      <c r="G140">
        <v>35</v>
      </c>
      <c r="H140" t="s">
        <v>2276</v>
      </c>
      <c r="K140">
        <v>2</v>
      </c>
      <c r="L140">
        <v>3</v>
      </c>
      <c r="M140">
        <v>2</v>
      </c>
    </row>
    <row r="141" spans="1:13" ht="12.75">
      <c r="A141">
        <v>18787</v>
      </c>
      <c r="B141" t="s">
        <v>2277</v>
      </c>
      <c r="C141" t="s">
        <v>2636</v>
      </c>
      <c r="D141" t="s">
        <v>2114</v>
      </c>
      <c r="E141" t="s">
        <v>2360</v>
      </c>
      <c r="F141" t="s">
        <v>2361</v>
      </c>
      <c r="G141">
        <v>42</v>
      </c>
      <c r="H141" t="s">
        <v>2278</v>
      </c>
      <c r="I141" t="s">
        <v>2278</v>
      </c>
      <c r="K141">
        <v>2</v>
      </c>
      <c r="L141">
        <v>4</v>
      </c>
      <c r="M141">
        <v>2</v>
      </c>
    </row>
    <row r="142" spans="1:13" ht="12.75">
      <c r="A142">
        <v>19213</v>
      </c>
      <c r="B142" t="s">
        <v>2279</v>
      </c>
      <c r="C142" t="s">
        <v>2280</v>
      </c>
      <c r="D142" t="s">
        <v>2664</v>
      </c>
      <c r="E142" t="s">
        <v>2360</v>
      </c>
      <c r="F142" t="s">
        <v>2361</v>
      </c>
      <c r="G142">
        <v>59</v>
      </c>
      <c r="H142" t="s">
        <v>2498</v>
      </c>
      <c r="I142" t="s">
        <v>2498</v>
      </c>
      <c r="K142">
        <v>3</v>
      </c>
      <c r="L142">
        <v>4</v>
      </c>
      <c r="M142">
        <v>4</v>
      </c>
    </row>
    <row r="143" spans="1:13" ht="12.75">
      <c r="A143">
        <v>19216</v>
      </c>
      <c r="B143" t="s">
        <v>2279</v>
      </c>
      <c r="C143" t="s">
        <v>2825</v>
      </c>
      <c r="D143" t="s">
        <v>1974</v>
      </c>
      <c r="E143" t="s">
        <v>2360</v>
      </c>
      <c r="F143" t="s">
        <v>2361</v>
      </c>
      <c r="G143">
        <v>40</v>
      </c>
      <c r="I143" t="s">
        <v>2281</v>
      </c>
      <c r="K143">
        <v>3</v>
      </c>
      <c r="L143">
        <v>5</v>
      </c>
      <c r="M143">
        <v>1</v>
      </c>
    </row>
    <row r="144" spans="1:13" ht="12.75">
      <c r="A144">
        <v>19281</v>
      </c>
      <c r="B144" t="s">
        <v>2282</v>
      </c>
      <c r="C144" t="s">
        <v>2538</v>
      </c>
      <c r="D144" t="s">
        <v>2539</v>
      </c>
      <c r="E144" t="s">
        <v>2360</v>
      </c>
      <c r="F144" t="s">
        <v>2361</v>
      </c>
      <c r="G144">
        <v>54</v>
      </c>
      <c r="H144" t="s">
        <v>2366</v>
      </c>
      <c r="K144">
        <v>3</v>
      </c>
      <c r="L144">
        <v>5</v>
      </c>
      <c r="M144">
        <v>3</v>
      </c>
    </row>
    <row r="145" spans="1:13" ht="12.75">
      <c r="A145">
        <v>19326</v>
      </c>
      <c r="B145" t="s">
        <v>2540</v>
      </c>
      <c r="C145" t="s">
        <v>2541</v>
      </c>
      <c r="D145" t="s">
        <v>2333</v>
      </c>
      <c r="E145" t="s">
        <v>2360</v>
      </c>
      <c r="F145" t="s">
        <v>2361</v>
      </c>
      <c r="G145">
        <v>31</v>
      </c>
      <c r="H145" t="s">
        <v>2366</v>
      </c>
      <c r="I145" t="s">
        <v>2366</v>
      </c>
      <c r="K145">
        <v>4</v>
      </c>
      <c r="L145">
        <v>5</v>
      </c>
      <c r="M145">
        <v>4</v>
      </c>
    </row>
    <row r="146" spans="1:13" ht="12.75">
      <c r="A146">
        <v>19327</v>
      </c>
      <c r="B146" t="s">
        <v>2540</v>
      </c>
      <c r="C146" t="s">
        <v>2466</v>
      </c>
      <c r="D146" t="s">
        <v>2333</v>
      </c>
      <c r="E146" t="s">
        <v>2360</v>
      </c>
      <c r="F146" t="s">
        <v>2361</v>
      </c>
      <c r="G146">
        <v>35</v>
      </c>
      <c r="H146" t="s">
        <v>2366</v>
      </c>
      <c r="I146" t="s">
        <v>2366</v>
      </c>
      <c r="K146">
        <v>4</v>
      </c>
      <c r="L146">
        <v>5</v>
      </c>
      <c r="M146">
        <v>4</v>
      </c>
    </row>
    <row r="147" spans="1:13" ht="12.75">
      <c r="A147">
        <v>19393</v>
      </c>
      <c r="B147" t="s">
        <v>2542</v>
      </c>
      <c r="C147" t="s">
        <v>2376</v>
      </c>
      <c r="D147" t="s">
        <v>3102</v>
      </c>
      <c r="E147" t="s">
        <v>2360</v>
      </c>
      <c r="F147" t="s">
        <v>2361</v>
      </c>
      <c r="G147">
        <v>40</v>
      </c>
      <c r="H147" t="s">
        <v>2671</v>
      </c>
      <c r="K147">
        <v>2</v>
      </c>
      <c r="L147">
        <v>3</v>
      </c>
      <c r="M147">
        <v>2</v>
      </c>
    </row>
    <row r="148" spans="1:13" ht="12.75">
      <c r="A148">
        <v>19419</v>
      </c>
      <c r="B148" t="s">
        <v>3103</v>
      </c>
      <c r="C148" t="s">
        <v>2677</v>
      </c>
      <c r="D148" t="s">
        <v>3104</v>
      </c>
      <c r="E148" t="s">
        <v>2360</v>
      </c>
      <c r="F148" t="s">
        <v>2361</v>
      </c>
      <c r="G148">
        <v>42</v>
      </c>
      <c r="H148" t="s">
        <v>2498</v>
      </c>
      <c r="I148" t="s">
        <v>2498</v>
      </c>
      <c r="K148">
        <v>4</v>
      </c>
      <c r="L148">
        <v>5</v>
      </c>
      <c r="M148">
        <v>3</v>
      </c>
    </row>
    <row r="149" spans="1:13" ht="12.75">
      <c r="A149">
        <v>19530</v>
      </c>
      <c r="B149" t="s">
        <v>3105</v>
      </c>
      <c r="C149" t="s">
        <v>3106</v>
      </c>
      <c r="D149" t="s">
        <v>2545</v>
      </c>
      <c r="E149" t="s">
        <v>2360</v>
      </c>
      <c r="F149" t="s">
        <v>2361</v>
      </c>
      <c r="G149">
        <v>35</v>
      </c>
      <c r="H149" t="s">
        <v>2301</v>
      </c>
      <c r="I149" t="s">
        <v>2302</v>
      </c>
      <c r="K149">
        <v>3</v>
      </c>
      <c r="L149">
        <v>5</v>
      </c>
      <c r="M149">
        <v>4</v>
      </c>
    </row>
    <row r="150" spans="1:13" ht="12.75">
      <c r="A150">
        <v>19777</v>
      </c>
      <c r="B150" t="s">
        <v>2303</v>
      </c>
      <c r="C150" t="s">
        <v>2304</v>
      </c>
      <c r="D150" t="s">
        <v>2463</v>
      </c>
      <c r="E150" t="s">
        <v>2360</v>
      </c>
      <c r="F150" t="s">
        <v>2361</v>
      </c>
      <c r="G150">
        <v>39</v>
      </c>
      <c r="H150" t="s">
        <v>2642</v>
      </c>
      <c r="K150">
        <v>3</v>
      </c>
      <c r="L150">
        <v>4</v>
      </c>
      <c r="M150">
        <v>3</v>
      </c>
    </row>
    <row r="151" spans="1:13" ht="12.75">
      <c r="A151">
        <v>19896</v>
      </c>
      <c r="B151" t="s">
        <v>2305</v>
      </c>
      <c r="C151" t="s">
        <v>2306</v>
      </c>
      <c r="D151" t="s">
        <v>2667</v>
      </c>
      <c r="E151" t="s">
        <v>2360</v>
      </c>
      <c r="F151" t="s">
        <v>2361</v>
      </c>
      <c r="G151">
        <v>45</v>
      </c>
      <c r="H151" t="s">
        <v>2642</v>
      </c>
      <c r="K151">
        <v>2</v>
      </c>
      <c r="L151">
        <v>3</v>
      </c>
      <c r="M151">
        <v>2</v>
      </c>
    </row>
    <row r="152" spans="1:13" ht="12.75">
      <c r="A152">
        <v>20386</v>
      </c>
      <c r="B152" t="s">
        <v>2307</v>
      </c>
      <c r="C152" t="s">
        <v>2517</v>
      </c>
      <c r="D152" t="s">
        <v>2308</v>
      </c>
      <c r="E152" t="s">
        <v>2360</v>
      </c>
      <c r="F152" t="s">
        <v>2361</v>
      </c>
      <c r="G152">
        <v>42</v>
      </c>
      <c r="H152" t="s">
        <v>2227</v>
      </c>
      <c r="K152">
        <v>5</v>
      </c>
      <c r="L152">
        <v>5</v>
      </c>
      <c r="M152">
        <v>4</v>
      </c>
    </row>
    <row r="153" spans="1:13" ht="12.75">
      <c r="A153">
        <v>20538</v>
      </c>
      <c r="B153" t="s">
        <v>2309</v>
      </c>
      <c r="C153" t="s">
        <v>2530</v>
      </c>
      <c r="D153" t="s">
        <v>2513</v>
      </c>
      <c r="E153" t="s">
        <v>2360</v>
      </c>
      <c r="F153" t="s">
        <v>2361</v>
      </c>
      <c r="G153">
        <v>37</v>
      </c>
      <c r="H153" t="s">
        <v>2642</v>
      </c>
      <c r="K153">
        <v>3</v>
      </c>
      <c r="L153">
        <v>5</v>
      </c>
      <c r="M153">
        <v>3</v>
      </c>
    </row>
    <row r="154" spans="1:13" ht="12.75">
      <c r="A154">
        <v>20898</v>
      </c>
      <c r="B154" t="s">
        <v>2310</v>
      </c>
      <c r="C154" t="s">
        <v>2556</v>
      </c>
      <c r="D154" t="s">
        <v>2557</v>
      </c>
      <c r="E154" t="s">
        <v>2360</v>
      </c>
      <c r="F154" t="s">
        <v>2361</v>
      </c>
      <c r="G154">
        <v>49</v>
      </c>
      <c r="H154" t="s">
        <v>2311</v>
      </c>
      <c r="I154" t="s">
        <v>2312</v>
      </c>
      <c r="K154">
        <v>2</v>
      </c>
      <c r="L154">
        <v>2</v>
      </c>
      <c r="M154">
        <v>2</v>
      </c>
    </row>
    <row r="155" spans="1:13" ht="12.75">
      <c r="A155">
        <v>20946</v>
      </c>
      <c r="B155" t="s">
        <v>2313</v>
      </c>
      <c r="C155" t="s">
        <v>2689</v>
      </c>
      <c r="D155" t="s">
        <v>2056</v>
      </c>
      <c r="E155" t="s">
        <v>2360</v>
      </c>
      <c r="F155" t="s">
        <v>2361</v>
      </c>
      <c r="G155">
        <v>51</v>
      </c>
      <c r="H155" t="s">
        <v>2651</v>
      </c>
      <c r="I155" t="s">
        <v>2652</v>
      </c>
      <c r="K155">
        <v>4</v>
      </c>
      <c r="L155">
        <v>4</v>
      </c>
      <c r="M155">
        <v>4</v>
      </c>
    </row>
    <row r="156" spans="1:13" ht="12.75">
      <c r="A156">
        <v>20991</v>
      </c>
      <c r="B156" t="s">
        <v>2057</v>
      </c>
      <c r="C156" t="s">
        <v>2348</v>
      </c>
      <c r="D156" t="s">
        <v>2463</v>
      </c>
      <c r="E156" t="s">
        <v>2360</v>
      </c>
      <c r="F156" t="s">
        <v>2361</v>
      </c>
      <c r="G156">
        <v>43</v>
      </c>
      <c r="H156" t="s">
        <v>2380</v>
      </c>
      <c r="K156">
        <v>3</v>
      </c>
      <c r="L156">
        <v>1</v>
      </c>
      <c r="M156">
        <v>3</v>
      </c>
    </row>
    <row r="157" spans="1:13" ht="12.75">
      <c r="A157">
        <v>21090</v>
      </c>
      <c r="B157" t="s">
        <v>2058</v>
      </c>
      <c r="C157" t="s">
        <v>2059</v>
      </c>
      <c r="D157" t="s">
        <v>2444</v>
      </c>
      <c r="E157" t="s">
        <v>2360</v>
      </c>
      <c r="F157" t="s">
        <v>2440</v>
      </c>
      <c r="G157">
        <v>46</v>
      </c>
      <c r="H157" t="s">
        <v>2060</v>
      </c>
      <c r="K157">
        <v>2</v>
      </c>
      <c r="L157">
        <v>3</v>
      </c>
      <c r="M157">
        <v>4</v>
      </c>
    </row>
    <row r="158" spans="1:13" ht="12.75">
      <c r="A158">
        <v>21364</v>
      </c>
      <c r="B158" t="s">
        <v>2061</v>
      </c>
      <c r="C158" t="s">
        <v>2401</v>
      </c>
      <c r="D158" t="s">
        <v>2062</v>
      </c>
      <c r="E158" t="s">
        <v>2360</v>
      </c>
      <c r="F158" t="s">
        <v>2361</v>
      </c>
      <c r="G158">
        <v>54</v>
      </c>
      <c r="H158" t="s">
        <v>2382</v>
      </c>
      <c r="K158">
        <v>2</v>
      </c>
      <c r="L158">
        <v>2</v>
      </c>
      <c r="M158">
        <v>2</v>
      </c>
    </row>
    <row r="159" spans="1:13" ht="12.75">
      <c r="A159">
        <v>21383</v>
      </c>
      <c r="B159" t="s">
        <v>2063</v>
      </c>
      <c r="C159" t="s">
        <v>2064</v>
      </c>
      <c r="D159" t="s">
        <v>3250</v>
      </c>
      <c r="E159" t="s">
        <v>2360</v>
      </c>
      <c r="F159" t="s">
        <v>2440</v>
      </c>
      <c r="G159">
        <v>31</v>
      </c>
      <c r="I159" t="s">
        <v>2065</v>
      </c>
      <c r="K159">
        <v>3</v>
      </c>
      <c r="L159">
        <v>4</v>
      </c>
      <c r="M159">
        <v>3</v>
      </c>
    </row>
    <row r="160" spans="1:13" ht="12.75">
      <c r="A160">
        <v>21397</v>
      </c>
      <c r="B160" t="s">
        <v>2066</v>
      </c>
      <c r="C160" t="s">
        <v>2067</v>
      </c>
      <c r="D160" t="s">
        <v>2471</v>
      </c>
      <c r="E160" t="s">
        <v>2360</v>
      </c>
      <c r="F160" t="s">
        <v>2361</v>
      </c>
      <c r="G160">
        <v>38</v>
      </c>
      <c r="H160" t="s">
        <v>2314</v>
      </c>
      <c r="I160" t="s">
        <v>2068</v>
      </c>
      <c r="K160">
        <v>2</v>
      </c>
      <c r="L160">
        <v>5</v>
      </c>
      <c r="M160">
        <v>1</v>
      </c>
    </row>
    <row r="161" spans="1:13" ht="12.75">
      <c r="A161">
        <v>21573</v>
      </c>
      <c r="B161" t="s">
        <v>2069</v>
      </c>
      <c r="C161" t="s">
        <v>2328</v>
      </c>
      <c r="D161" t="s">
        <v>2508</v>
      </c>
      <c r="E161" t="s">
        <v>2360</v>
      </c>
      <c r="F161" t="s">
        <v>2361</v>
      </c>
      <c r="G161">
        <v>36</v>
      </c>
      <c r="I161" t="s">
        <v>2070</v>
      </c>
      <c r="K161">
        <v>2</v>
      </c>
      <c r="L161">
        <v>5</v>
      </c>
      <c r="M161">
        <v>2</v>
      </c>
    </row>
    <row r="162" spans="1:13" ht="12.75">
      <c r="A162">
        <v>21605</v>
      </c>
      <c r="B162" t="s">
        <v>2071</v>
      </c>
      <c r="C162" t="s">
        <v>2376</v>
      </c>
      <c r="D162" t="s">
        <v>2426</v>
      </c>
      <c r="E162" t="s">
        <v>2360</v>
      </c>
      <c r="F162" t="s">
        <v>2361</v>
      </c>
      <c r="G162">
        <v>51</v>
      </c>
      <c r="H162" t="s">
        <v>2642</v>
      </c>
      <c r="K162">
        <v>3</v>
      </c>
      <c r="L162">
        <v>4</v>
      </c>
      <c r="M162">
        <v>3</v>
      </c>
    </row>
    <row r="163" spans="1:13" ht="12.75">
      <c r="A163">
        <v>21803</v>
      </c>
      <c r="B163" t="s">
        <v>2072</v>
      </c>
      <c r="C163" t="s">
        <v>2663</v>
      </c>
      <c r="D163" t="s">
        <v>2073</v>
      </c>
      <c r="E163" t="s">
        <v>2360</v>
      </c>
      <c r="F163" t="s">
        <v>2361</v>
      </c>
      <c r="G163">
        <v>52</v>
      </c>
      <c r="H163" t="s">
        <v>2074</v>
      </c>
      <c r="K163">
        <v>4</v>
      </c>
      <c r="L163">
        <v>5</v>
      </c>
      <c r="M163">
        <v>3</v>
      </c>
    </row>
    <row r="164" spans="1:13" ht="12.75">
      <c r="A164">
        <v>22431</v>
      </c>
      <c r="B164" t="s">
        <v>2075</v>
      </c>
      <c r="C164" t="s">
        <v>2076</v>
      </c>
      <c r="D164" t="s">
        <v>2397</v>
      </c>
      <c r="E164" t="s">
        <v>2360</v>
      </c>
      <c r="F164" t="s">
        <v>2361</v>
      </c>
      <c r="G164">
        <v>62</v>
      </c>
      <c r="H164" t="s">
        <v>2642</v>
      </c>
      <c r="K164">
        <v>4</v>
      </c>
      <c r="L164">
        <v>4</v>
      </c>
      <c r="M164">
        <v>4</v>
      </c>
    </row>
    <row r="165" spans="1:13" ht="12.75">
      <c r="A165">
        <v>22448</v>
      </c>
      <c r="B165" t="s">
        <v>2077</v>
      </c>
      <c r="C165" t="s">
        <v>2636</v>
      </c>
      <c r="D165" t="s">
        <v>2073</v>
      </c>
      <c r="E165" t="s">
        <v>2360</v>
      </c>
      <c r="F165" t="s">
        <v>2361</v>
      </c>
      <c r="G165">
        <v>45</v>
      </c>
      <c r="H165" t="s">
        <v>2078</v>
      </c>
      <c r="I165" t="s">
        <v>2078</v>
      </c>
      <c r="K165">
        <v>2</v>
      </c>
      <c r="L165">
        <v>5</v>
      </c>
      <c r="M165">
        <v>2</v>
      </c>
    </row>
    <row r="166" spans="1:13" ht="12.75">
      <c r="A166">
        <v>22585</v>
      </c>
      <c r="B166" t="s">
        <v>2079</v>
      </c>
      <c r="C166" t="s">
        <v>2233</v>
      </c>
      <c r="D166" t="s">
        <v>2319</v>
      </c>
      <c r="E166" t="s">
        <v>2360</v>
      </c>
      <c r="F166" t="s">
        <v>2361</v>
      </c>
      <c r="G166">
        <v>45</v>
      </c>
      <c r="H166" t="s">
        <v>2074</v>
      </c>
      <c r="K166">
        <v>4</v>
      </c>
      <c r="L166">
        <v>5</v>
      </c>
      <c r="M166">
        <v>3</v>
      </c>
    </row>
    <row r="167" spans="1:13" ht="12.75">
      <c r="A167">
        <v>22667</v>
      </c>
      <c r="B167" t="s">
        <v>2230</v>
      </c>
      <c r="C167" t="s">
        <v>2080</v>
      </c>
      <c r="D167" t="s">
        <v>2667</v>
      </c>
      <c r="E167" t="s">
        <v>2360</v>
      </c>
      <c r="F167" t="s">
        <v>2361</v>
      </c>
      <c r="G167">
        <v>52</v>
      </c>
      <c r="H167" t="s">
        <v>2656</v>
      </c>
      <c r="K167">
        <v>2</v>
      </c>
      <c r="L167">
        <v>4</v>
      </c>
      <c r="M167">
        <v>2</v>
      </c>
    </row>
    <row r="168" spans="1:13" ht="12.75">
      <c r="A168">
        <v>22778</v>
      </c>
      <c r="B168" t="s">
        <v>2081</v>
      </c>
      <c r="C168" t="s">
        <v>2534</v>
      </c>
      <c r="D168" t="s">
        <v>2097</v>
      </c>
      <c r="E168" t="s">
        <v>2360</v>
      </c>
      <c r="F168" t="s">
        <v>2361</v>
      </c>
      <c r="G168">
        <v>44</v>
      </c>
      <c r="H168" t="s">
        <v>2382</v>
      </c>
      <c r="K168">
        <v>3</v>
      </c>
      <c r="L168">
        <v>4</v>
      </c>
      <c r="M168">
        <v>3</v>
      </c>
    </row>
    <row r="169" spans="1:13" ht="12.75">
      <c r="A169">
        <v>22917</v>
      </c>
      <c r="B169" t="s">
        <v>2082</v>
      </c>
      <c r="C169" t="s">
        <v>2332</v>
      </c>
      <c r="D169" t="s">
        <v>2201</v>
      </c>
      <c r="E169" t="s">
        <v>2360</v>
      </c>
      <c r="F169" t="s">
        <v>2361</v>
      </c>
      <c r="G169">
        <v>37</v>
      </c>
      <c r="H169" t="s">
        <v>2651</v>
      </c>
      <c r="K169">
        <v>4</v>
      </c>
      <c r="L169">
        <v>5</v>
      </c>
      <c r="M169">
        <v>4</v>
      </c>
    </row>
    <row r="170" spans="1:13" ht="12.75">
      <c r="A170">
        <v>22919</v>
      </c>
      <c r="B170" t="s">
        <v>2083</v>
      </c>
      <c r="C170" t="s">
        <v>2328</v>
      </c>
      <c r="D170" t="s">
        <v>2084</v>
      </c>
      <c r="E170" t="s">
        <v>2360</v>
      </c>
      <c r="F170" t="s">
        <v>2361</v>
      </c>
      <c r="G170">
        <v>43</v>
      </c>
      <c r="H170" t="s">
        <v>2671</v>
      </c>
      <c r="K170">
        <v>3</v>
      </c>
      <c r="L170">
        <v>5</v>
      </c>
      <c r="M170">
        <v>4</v>
      </c>
    </row>
    <row r="171" spans="1:13" ht="12.75">
      <c r="A171">
        <v>22931</v>
      </c>
      <c r="B171" t="s">
        <v>2085</v>
      </c>
      <c r="C171" t="s">
        <v>2215</v>
      </c>
      <c r="D171" t="s">
        <v>2086</v>
      </c>
      <c r="E171" t="s">
        <v>2360</v>
      </c>
      <c r="F171" t="s">
        <v>2361</v>
      </c>
      <c r="G171">
        <v>51</v>
      </c>
      <c r="H171" t="s">
        <v>2227</v>
      </c>
      <c r="I171" t="s">
        <v>2227</v>
      </c>
      <c r="K171">
        <v>3</v>
      </c>
      <c r="L171">
        <v>4</v>
      </c>
      <c r="M171">
        <v>3</v>
      </c>
    </row>
    <row r="172" spans="1:13" ht="12.75">
      <c r="A172">
        <v>23080</v>
      </c>
      <c r="B172" t="s">
        <v>2087</v>
      </c>
      <c r="C172" t="s">
        <v>2088</v>
      </c>
      <c r="D172" t="s">
        <v>2089</v>
      </c>
      <c r="E172" t="s">
        <v>2360</v>
      </c>
      <c r="F172" t="s">
        <v>2361</v>
      </c>
      <c r="G172">
        <v>45</v>
      </c>
      <c r="H172" t="s">
        <v>2691</v>
      </c>
      <c r="K172">
        <v>4</v>
      </c>
      <c r="L172">
        <v>5</v>
      </c>
      <c r="M172">
        <v>4</v>
      </c>
    </row>
    <row r="173" spans="1:13" ht="12.75">
      <c r="A173">
        <v>23303</v>
      </c>
      <c r="B173" t="s">
        <v>2090</v>
      </c>
      <c r="C173" t="s">
        <v>2636</v>
      </c>
      <c r="D173" t="s">
        <v>2091</v>
      </c>
      <c r="E173" t="s">
        <v>2360</v>
      </c>
      <c r="F173" t="s">
        <v>2361</v>
      </c>
      <c r="G173">
        <v>50</v>
      </c>
      <c r="H173" t="s">
        <v>1967</v>
      </c>
      <c r="I173" t="s">
        <v>1968</v>
      </c>
      <c r="K173">
        <v>2</v>
      </c>
      <c r="L173">
        <v>4</v>
      </c>
      <c r="M173">
        <v>2</v>
      </c>
    </row>
    <row r="174" spans="1:13" ht="12.75">
      <c r="A174">
        <v>23409</v>
      </c>
      <c r="B174" t="s">
        <v>2092</v>
      </c>
      <c r="C174" t="s">
        <v>2825</v>
      </c>
      <c r="D174" t="s">
        <v>2513</v>
      </c>
      <c r="E174" t="s">
        <v>2360</v>
      </c>
      <c r="F174" t="s">
        <v>2361</v>
      </c>
      <c r="G174">
        <v>47</v>
      </c>
      <c r="H174" t="s">
        <v>2093</v>
      </c>
      <c r="I174" t="s">
        <v>1840</v>
      </c>
      <c r="K174">
        <v>3</v>
      </c>
      <c r="L174">
        <v>4</v>
      </c>
      <c r="M174">
        <v>4</v>
      </c>
    </row>
    <row r="175" spans="1:13" ht="12.75">
      <c r="A175">
        <v>23731</v>
      </c>
      <c r="B175" t="s">
        <v>1841</v>
      </c>
      <c r="C175" t="s">
        <v>2680</v>
      </c>
      <c r="D175" t="s">
        <v>3254</v>
      </c>
      <c r="E175" t="s">
        <v>2360</v>
      </c>
      <c r="F175" t="s">
        <v>2361</v>
      </c>
      <c r="G175">
        <v>40</v>
      </c>
      <c r="H175" t="s">
        <v>2671</v>
      </c>
      <c r="K175">
        <v>2</v>
      </c>
      <c r="L175">
        <v>1</v>
      </c>
      <c r="M175">
        <v>2</v>
      </c>
    </row>
    <row r="176" spans="1:13" ht="12.75">
      <c r="A176">
        <v>23818</v>
      </c>
      <c r="B176" t="s">
        <v>1842</v>
      </c>
      <c r="C176" t="s">
        <v>1843</v>
      </c>
      <c r="D176" t="s">
        <v>1844</v>
      </c>
      <c r="E176" t="s">
        <v>2360</v>
      </c>
      <c r="F176" t="s">
        <v>2440</v>
      </c>
      <c r="G176">
        <v>40</v>
      </c>
      <c r="H176" t="s">
        <v>1845</v>
      </c>
      <c r="I176" t="s">
        <v>1846</v>
      </c>
      <c r="K176">
        <v>4</v>
      </c>
      <c r="L176">
        <v>4</v>
      </c>
      <c r="M176">
        <v>3</v>
      </c>
    </row>
    <row r="177" spans="1:13" ht="12.75">
      <c r="A177">
        <v>23914</v>
      </c>
      <c r="B177" t="s">
        <v>1847</v>
      </c>
      <c r="C177" t="s">
        <v>2686</v>
      </c>
      <c r="D177" t="s">
        <v>1848</v>
      </c>
      <c r="E177" t="s">
        <v>2360</v>
      </c>
      <c r="F177" t="s">
        <v>2361</v>
      </c>
      <c r="G177">
        <v>45</v>
      </c>
      <c r="H177" t="s">
        <v>1849</v>
      </c>
      <c r="I177" t="s">
        <v>1850</v>
      </c>
      <c r="K177">
        <v>1</v>
      </c>
      <c r="L177">
        <v>2</v>
      </c>
      <c r="M177">
        <v>1</v>
      </c>
    </row>
    <row r="178" spans="1:13" ht="12.75">
      <c r="A178">
        <v>23915</v>
      </c>
      <c r="B178" t="s">
        <v>1847</v>
      </c>
      <c r="C178" t="s">
        <v>2677</v>
      </c>
      <c r="D178" t="s">
        <v>2531</v>
      </c>
      <c r="E178" t="s">
        <v>2360</v>
      </c>
      <c r="F178" t="s">
        <v>2361</v>
      </c>
      <c r="G178">
        <v>52</v>
      </c>
      <c r="H178" t="s">
        <v>2660</v>
      </c>
      <c r="I178" t="s">
        <v>2661</v>
      </c>
      <c r="K178">
        <v>2</v>
      </c>
      <c r="L178">
        <v>2</v>
      </c>
      <c r="M178">
        <v>2</v>
      </c>
    </row>
    <row r="179" spans="1:13" ht="12.75">
      <c r="A179">
        <v>24038</v>
      </c>
      <c r="B179" t="s">
        <v>1851</v>
      </c>
      <c r="C179" t="s">
        <v>2530</v>
      </c>
      <c r="D179" t="s">
        <v>3391</v>
      </c>
      <c r="E179" t="s">
        <v>2360</v>
      </c>
      <c r="F179" t="s">
        <v>2361</v>
      </c>
      <c r="G179">
        <v>44</v>
      </c>
      <c r="H179" t="s">
        <v>2642</v>
      </c>
      <c r="K179">
        <v>5</v>
      </c>
      <c r="L179">
        <v>5</v>
      </c>
      <c r="M179">
        <v>3</v>
      </c>
    </row>
    <row r="180" spans="1:13" ht="12.75">
      <c r="A180">
        <v>24050</v>
      </c>
      <c r="B180" t="s">
        <v>1852</v>
      </c>
      <c r="C180" t="s">
        <v>1853</v>
      </c>
      <c r="D180" t="s">
        <v>2504</v>
      </c>
      <c r="E180" t="s">
        <v>2360</v>
      </c>
      <c r="F180" t="s">
        <v>2361</v>
      </c>
      <c r="G180">
        <v>56</v>
      </c>
      <c r="H180" t="s">
        <v>1854</v>
      </c>
      <c r="I180" t="s">
        <v>1855</v>
      </c>
      <c r="K180">
        <v>3</v>
      </c>
      <c r="L180">
        <v>4</v>
      </c>
      <c r="M180">
        <v>4</v>
      </c>
    </row>
    <row r="181" spans="1:13" ht="12.75">
      <c r="A181">
        <v>24168</v>
      </c>
      <c r="B181" t="s">
        <v>2115</v>
      </c>
      <c r="C181" t="s">
        <v>2116</v>
      </c>
      <c r="D181" t="s">
        <v>2117</v>
      </c>
      <c r="E181" t="s">
        <v>2360</v>
      </c>
      <c r="F181" t="s">
        <v>2361</v>
      </c>
      <c r="G181">
        <v>46</v>
      </c>
      <c r="H181" t="s">
        <v>2445</v>
      </c>
      <c r="I181" t="s">
        <v>2445</v>
      </c>
      <c r="K181">
        <v>3</v>
      </c>
      <c r="L181">
        <v>5</v>
      </c>
      <c r="M181">
        <v>4</v>
      </c>
    </row>
    <row r="182" spans="1:13" ht="12.75">
      <c r="A182">
        <v>24660</v>
      </c>
      <c r="B182" t="s">
        <v>2118</v>
      </c>
      <c r="C182" t="s">
        <v>2457</v>
      </c>
      <c r="D182" t="s">
        <v>2463</v>
      </c>
      <c r="E182" t="s">
        <v>2360</v>
      </c>
      <c r="F182" t="s">
        <v>2361</v>
      </c>
      <c r="G182">
        <v>45</v>
      </c>
      <c r="H182" t="s">
        <v>2642</v>
      </c>
      <c r="K182">
        <v>3</v>
      </c>
      <c r="L182">
        <v>4</v>
      </c>
      <c r="M182">
        <v>3</v>
      </c>
    </row>
    <row r="183" spans="1:13" ht="12.75">
      <c r="A183">
        <v>24839</v>
      </c>
      <c r="B183" t="s">
        <v>2119</v>
      </c>
      <c r="C183" t="s">
        <v>2120</v>
      </c>
      <c r="D183" t="s">
        <v>2121</v>
      </c>
      <c r="E183" t="s">
        <v>2360</v>
      </c>
      <c r="F183" t="s">
        <v>2361</v>
      </c>
      <c r="G183">
        <v>55</v>
      </c>
      <c r="H183" t="s">
        <v>2227</v>
      </c>
      <c r="I183" t="s">
        <v>2227</v>
      </c>
      <c r="K183">
        <v>3</v>
      </c>
      <c r="L183">
        <v>2</v>
      </c>
      <c r="M183">
        <v>3</v>
      </c>
    </row>
    <row r="184" spans="1:13" ht="12.75">
      <c r="A184">
        <v>24953</v>
      </c>
      <c r="B184" t="s">
        <v>2122</v>
      </c>
      <c r="C184" t="s">
        <v>2123</v>
      </c>
      <c r="D184" t="s">
        <v>2124</v>
      </c>
      <c r="E184" t="s">
        <v>2360</v>
      </c>
      <c r="F184" t="s">
        <v>2361</v>
      </c>
      <c r="G184">
        <v>39</v>
      </c>
      <c r="H184" t="s">
        <v>2125</v>
      </c>
      <c r="K184">
        <v>3</v>
      </c>
      <c r="L184">
        <v>4</v>
      </c>
      <c r="M184">
        <v>3</v>
      </c>
    </row>
    <row r="185" spans="1:13" ht="12.75">
      <c r="A185">
        <v>24978</v>
      </c>
      <c r="B185" t="s">
        <v>2126</v>
      </c>
      <c r="C185" t="s">
        <v>2127</v>
      </c>
      <c r="D185" t="s">
        <v>2117</v>
      </c>
      <c r="E185" t="s">
        <v>2360</v>
      </c>
      <c r="F185" t="s">
        <v>2361</v>
      </c>
      <c r="G185">
        <v>38</v>
      </c>
      <c r="H185" t="s">
        <v>2128</v>
      </c>
      <c r="K185">
        <v>3</v>
      </c>
      <c r="L185">
        <v>4</v>
      </c>
      <c r="M185">
        <v>3</v>
      </c>
    </row>
    <row r="186" spans="1:13" ht="12.75">
      <c r="A186">
        <v>25023</v>
      </c>
      <c r="B186" t="s">
        <v>2129</v>
      </c>
      <c r="C186" t="s">
        <v>2304</v>
      </c>
      <c r="D186" t="s">
        <v>2130</v>
      </c>
      <c r="E186" t="s">
        <v>2360</v>
      </c>
      <c r="F186" t="s">
        <v>2361</v>
      </c>
      <c r="G186">
        <v>51</v>
      </c>
      <c r="H186" t="s">
        <v>2382</v>
      </c>
      <c r="K186">
        <v>3</v>
      </c>
      <c r="L186">
        <v>4</v>
      </c>
      <c r="M186">
        <v>3</v>
      </c>
    </row>
    <row r="187" spans="1:13" ht="12.75">
      <c r="A187">
        <v>25114</v>
      </c>
      <c r="B187" t="s">
        <v>2131</v>
      </c>
      <c r="C187" t="s">
        <v>2680</v>
      </c>
      <c r="D187" t="s">
        <v>2508</v>
      </c>
      <c r="E187" t="s">
        <v>2360</v>
      </c>
      <c r="F187" t="s">
        <v>2361</v>
      </c>
      <c r="G187">
        <v>43</v>
      </c>
      <c r="H187" t="s">
        <v>2362</v>
      </c>
      <c r="I187" t="s">
        <v>2549</v>
      </c>
      <c r="K187">
        <v>3</v>
      </c>
      <c r="L187">
        <v>5</v>
      </c>
      <c r="M187">
        <v>3</v>
      </c>
    </row>
    <row r="188" spans="1:13" ht="12.75">
      <c r="A188">
        <v>25120</v>
      </c>
      <c r="B188" t="s">
        <v>2132</v>
      </c>
      <c r="C188" t="s">
        <v>2689</v>
      </c>
      <c r="D188" t="s">
        <v>2133</v>
      </c>
      <c r="E188" t="s">
        <v>2360</v>
      </c>
      <c r="F188" t="s">
        <v>2361</v>
      </c>
      <c r="G188">
        <v>48</v>
      </c>
      <c r="H188" t="s">
        <v>2321</v>
      </c>
      <c r="K188">
        <v>2</v>
      </c>
      <c r="L188">
        <v>4</v>
      </c>
      <c r="M188">
        <v>4</v>
      </c>
    </row>
    <row r="189" spans="1:13" ht="12.75">
      <c r="A189">
        <v>25190</v>
      </c>
      <c r="B189" t="s">
        <v>2134</v>
      </c>
      <c r="C189" t="s">
        <v>2135</v>
      </c>
      <c r="D189" t="s">
        <v>2463</v>
      </c>
      <c r="E189" t="s">
        <v>2360</v>
      </c>
      <c r="F189" t="s">
        <v>2361</v>
      </c>
      <c r="G189">
        <v>49</v>
      </c>
      <c r="H189" t="s">
        <v>2642</v>
      </c>
      <c r="K189">
        <v>2</v>
      </c>
      <c r="L189">
        <v>4</v>
      </c>
      <c r="M189">
        <v>2</v>
      </c>
    </row>
    <row r="190" spans="1:13" ht="12.75">
      <c r="A190">
        <v>25781</v>
      </c>
      <c r="B190" t="s">
        <v>2136</v>
      </c>
      <c r="C190" t="s">
        <v>2376</v>
      </c>
      <c r="D190" t="s">
        <v>2637</v>
      </c>
      <c r="E190" t="s">
        <v>2360</v>
      </c>
      <c r="F190" t="s">
        <v>2361</v>
      </c>
      <c r="G190">
        <v>50</v>
      </c>
      <c r="H190" t="s">
        <v>2342</v>
      </c>
      <c r="K190">
        <v>3</v>
      </c>
      <c r="L190">
        <v>4</v>
      </c>
      <c r="M190">
        <v>3</v>
      </c>
    </row>
    <row r="191" spans="1:13" ht="12.75">
      <c r="A191">
        <v>25898</v>
      </c>
      <c r="B191" t="s">
        <v>2137</v>
      </c>
      <c r="C191" t="s">
        <v>2138</v>
      </c>
      <c r="D191" t="s">
        <v>2097</v>
      </c>
      <c r="E191" t="s">
        <v>2360</v>
      </c>
      <c r="F191" t="s">
        <v>2361</v>
      </c>
      <c r="G191">
        <v>37</v>
      </c>
      <c r="H191" t="s">
        <v>2139</v>
      </c>
      <c r="K191">
        <v>3</v>
      </c>
      <c r="L191">
        <v>4</v>
      </c>
      <c r="M191">
        <v>3</v>
      </c>
    </row>
    <row r="192" spans="1:13" ht="12.75">
      <c r="A192">
        <v>26089</v>
      </c>
      <c r="B192" t="s">
        <v>2140</v>
      </c>
      <c r="C192" t="s">
        <v>2243</v>
      </c>
      <c r="D192" t="s">
        <v>2141</v>
      </c>
      <c r="E192" t="s">
        <v>2360</v>
      </c>
      <c r="F192" t="s">
        <v>2361</v>
      </c>
      <c r="G192">
        <v>56</v>
      </c>
      <c r="H192" t="s">
        <v>2389</v>
      </c>
      <c r="I192" t="s">
        <v>2390</v>
      </c>
      <c r="K192">
        <v>3</v>
      </c>
      <c r="L192">
        <v>4</v>
      </c>
      <c r="M192">
        <v>3</v>
      </c>
    </row>
    <row r="193" spans="1:13" ht="12.75">
      <c r="A193">
        <v>26090</v>
      </c>
      <c r="B193" t="s">
        <v>2142</v>
      </c>
      <c r="C193" t="s">
        <v>2143</v>
      </c>
      <c r="D193" t="s">
        <v>3250</v>
      </c>
      <c r="E193" t="s">
        <v>2360</v>
      </c>
      <c r="F193" t="s">
        <v>2361</v>
      </c>
      <c r="G193">
        <v>50</v>
      </c>
      <c r="H193" t="s">
        <v>2276</v>
      </c>
      <c r="K193">
        <v>2</v>
      </c>
      <c r="L193">
        <v>4</v>
      </c>
      <c r="M193">
        <v>2</v>
      </c>
    </row>
    <row r="194" spans="1:13" ht="12.75">
      <c r="A194">
        <v>26173</v>
      </c>
      <c r="B194" t="s">
        <v>2144</v>
      </c>
      <c r="C194" t="s">
        <v>2376</v>
      </c>
      <c r="D194" t="s">
        <v>2210</v>
      </c>
      <c r="E194" t="s">
        <v>2360</v>
      </c>
      <c r="F194" t="s">
        <v>2361</v>
      </c>
      <c r="G194">
        <v>44</v>
      </c>
      <c r="H194" t="s">
        <v>2675</v>
      </c>
      <c r="K194">
        <v>3</v>
      </c>
      <c r="L194">
        <v>3</v>
      </c>
      <c r="M194">
        <v>1</v>
      </c>
    </row>
    <row r="195" spans="1:13" ht="12.75">
      <c r="A195">
        <v>26290</v>
      </c>
      <c r="B195" t="s">
        <v>2145</v>
      </c>
      <c r="C195" t="s">
        <v>2146</v>
      </c>
      <c r="D195" t="s">
        <v>2147</v>
      </c>
      <c r="E195" t="s">
        <v>2360</v>
      </c>
      <c r="F195" t="s">
        <v>2440</v>
      </c>
      <c r="G195">
        <v>36</v>
      </c>
      <c r="I195" t="s">
        <v>2148</v>
      </c>
      <c r="K195">
        <v>2</v>
      </c>
      <c r="L195">
        <v>4</v>
      </c>
      <c r="M195">
        <v>1</v>
      </c>
    </row>
    <row r="196" spans="1:13" ht="12.75">
      <c r="A196">
        <v>26322</v>
      </c>
      <c r="B196" t="s">
        <v>2149</v>
      </c>
      <c r="C196" t="s">
        <v>2150</v>
      </c>
      <c r="D196" t="s">
        <v>2444</v>
      </c>
      <c r="E196" t="s">
        <v>2360</v>
      </c>
      <c r="F196" t="s">
        <v>2361</v>
      </c>
      <c r="G196">
        <v>39</v>
      </c>
      <c r="H196" t="s">
        <v>2389</v>
      </c>
      <c r="I196" t="s">
        <v>2390</v>
      </c>
      <c r="K196">
        <v>4</v>
      </c>
      <c r="L196">
        <v>4</v>
      </c>
      <c r="M196">
        <v>4</v>
      </c>
    </row>
    <row r="197" spans="1:13" ht="12.75">
      <c r="A197">
        <v>26401</v>
      </c>
      <c r="B197" t="s">
        <v>2151</v>
      </c>
      <c r="C197" t="s">
        <v>2686</v>
      </c>
      <c r="D197" t="s">
        <v>2152</v>
      </c>
      <c r="E197" t="s">
        <v>2360</v>
      </c>
      <c r="F197" t="s">
        <v>2361</v>
      </c>
      <c r="G197">
        <v>40</v>
      </c>
      <c r="H197" t="s">
        <v>2153</v>
      </c>
      <c r="I197" t="s">
        <v>2154</v>
      </c>
      <c r="K197">
        <v>3</v>
      </c>
      <c r="L197">
        <v>5</v>
      </c>
      <c r="M197">
        <v>3</v>
      </c>
    </row>
    <row r="198" spans="1:13" ht="12.75">
      <c r="A198">
        <v>26499</v>
      </c>
      <c r="B198" t="s">
        <v>2155</v>
      </c>
      <c r="C198" t="s">
        <v>2156</v>
      </c>
      <c r="D198" t="s">
        <v>2650</v>
      </c>
      <c r="E198" t="s">
        <v>2360</v>
      </c>
      <c r="F198" t="s">
        <v>2361</v>
      </c>
      <c r="G198">
        <v>41</v>
      </c>
      <c r="H198" t="s">
        <v>2382</v>
      </c>
      <c r="K198">
        <v>4</v>
      </c>
      <c r="L198">
        <v>5</v>
      </c>
      <c r="M198">
        <v>3</v>
      </c>
    </row>
    <row r="199" spans="1:13" ht="12.75">
      <c r="A199">
        <v>27046</v>
      </c>
      <c r="B199" t="s">
        <v>2407</v>
      </c>
      <c r="C199" t="s">
        <v>2408</v>
      </c>
      <c r="D199" t="s">
        <v>2471</v>
      </c>
      <c r="E199" t="s">
        <v>2360</v>
      </c>
      <c r="F199" t="s">
        <v>2361</v>
      </c>
      <c r="G199">
        <v>40</v>
      </c>
      <c r="H199" t="s">
        <v>2382</v>
      </c>
      <c r="K199">
        <v>4</v>
      </c>
      <c r="L199">
        <v>5</v>
      </c>
      <c r="M199">
        <v>4</v>
      </c>
    </row>
    <row r="200" spans="1:13" ht="12.75">
      <c r="A200">
        <v>27133</v>
      </c>
      <c r="B200" t="s">
        <v>2409</v>
      </c>
      <c r="C200" t="s">
        <v>2410</v>
      </c>
      <c r="D200" t="s">
        <v>2221</v>
      </c>
      <c r="E200" t="s">
        <v>2360</v>
      </c>
      <c r="F200" t="s">
        <v>2361</v>
      </c>
      <c r="G200">
        <v>38</v>
      </c>
      <c r="H200" t="s">
        <v>2642</v>
      </c>
      <c r="K200">
        <v>5</v>
      </c>
      <c r="L200">
        <v>5</v>
      </c>
      <c r="M200">
        <v>4</v>
      </c>
    </row>
    <row r="201" spans="1:8" ht="12.75">
      <c r="A201">
        <v>27244</v>
      </c>
      <c r="B201" t="s">
        <v>201</v>
      </c>
      <c r="C201" t="s">
        <v>202</v>
      </c>
      <c r="H201" t="s">
        <v>203</v>
      </c>
    </row>
    <row r="202" spans="1:13" ht="12.75">
      <c r="A202">
        <v>27989</v>
      </c>
      <c r="B202" t="s">
        <v>2411</v>
      </c>
      <c r="C202" t="s">
        <v>2686</v>
      </c>
      <c r="D202" t="s">
        <v>2667</v>
      </c>
      <c r="E202" t="s">
        <v>2360</v>
      </c>
      <c r="F202" t="s">
        <v>2361</v>
      </c>
      <c r="G202">
        <v>56</v>
      </c>
      <c r="H202" t="s">
        <v>1967</v>
      </c>
      <c r="I202" t="s">
        <v>1968</v>
      </c>
      <c r="K202">
        <v>3</v>
      </c>
      <c r="L202">
        <v>4</v>
      </c>
      <c r="M202">
        <v>3</v>
      </c>
    </row>
    <row r="203" spans="1:13" ht="12.75">
      <c r="A203">
        <v>28056</v>
      </c>
      <c r="B203" t="s">
        <v>2412</v>
      </c>
      <c r="C203" t="s">
        <v>2306</v>
      </c>
      <c r="D203" t="s">
        <v>2100</v>
      </c>
      <c r="E203" t="s">
        <v>2360</v>
      </c>
      <c r="F203" t="s">
        <v>2361</v>
      </c>
      <c r="G203">
        <v>34</v>
      </c>
      <c r="H203" t="s">
        <v>2199</v>
      </c>
      <c r="K203">
        <v>1</v>
      </c>
      <c r="L203">
        <v>4</v>
      </c>
      <c r="M203">
        <v>1</v>
      </c>
    </row>
    <row r="204" spans="1:13" ht="12.75">
      <c r="A204">
        <v>28384</v>
      </c>
      <c r="B204" t="s">
        <v>2413</v>
      </c>
      <c r="C204" t="s">
        <v>2376</v>
      </c>
      <c r="D204" t="s">
        <v>2414</v>
      </c>
      <c r="E204" t="s">
        <v>2360</v>
      </c>
      <c r="F204" t="s">
        <v>2361</v>
      </c>
      <c r="G204">
        <v>44</v>
      </c>
      <c r="H204" t="s">
        <v>2819</v>
      </c>
      <c r="I204" t="s">
        <v>2962</v>
      </c>
      <c r="K204">
        <v>3</v>
      </c>
      <c r="L204">
        <v>4</v>
      </c>
      <c r="M204">
        <v>3</v>
      </c>
    </row>
    <row r="205" spans="1:13" ht="12.75">
      <c r="A205">
        <v>28646</v>
      </c>
      <c r="B205" t="s">
        <v>2963</v>
      </c>
      <c r="C205" t="s">
        <v>2964</v>
      </c>
      <c r="D205" t="s">
        <v>2667</v>
      </c>
      <c r="E205" t="s">
        <v>2360</v>
      </c>
      <c r="F205" t="s">
        <v>2361</v>
      </c>
      <c r="G205">
        <v>39</v>
      </c>
      <c r="H205" t="s">
        <v>2321</v>
      </c>
      <c r="I205" t="s">
        <v>2172</v>
      </c>
      <c r="K205">
        <v>2</v>
      </c>
      <c r="L205">
        <v>4</v>
      </c>
      <c r="M205">
        <v>1</v>
      </c>
    </row>
    <row r="206" spans="1:13" ht="12.75">
      <c r="A206">
        <v>28693</v>
      </c>
      <c r="B206" t="s">
        <v>2173</v>
      </c>
      <c r="C206" t="s">
        <v>2174</v>
      </c>
      <c r="D206" t="s">
        <v>2175</v>
      </c>
      <c r="E206" t="s">
        <v>2360</v>
      </c>
      <c r="F206" t="s">
        <v>2361</v>
      </c>
      <c r="G206">
        <v>47</v>
      </c>
      <c r="H206" t="s">
        <v>2176</v>
      </c>
      <c r="I206" t="s">
        <v>2177</v>
      </c>
      <c r="K206">
        <v>3</v>
      </c>
      <c r="L206">
        <v>5</v>
      </c>
      <c r="M206">
        <v>3</v>
      </c>
    </row>
    <row r="207" spans="1:13" ht="12.75">
      <c r="A207">
        <v>28850</v>
      </c>
      <c r="B207" t="s">
        <v>2178</v>
      </c>
      <c r="C207" t="s">
        <v>2215</v>
      </c>
      <c r="D207" t="s">
        <v>2179</v>
      </c>
      <c r="E207" t="s">
        <v>2360</v>
      </c>
      <c r="F207" t="s">
        <v>2361</v>
      </c>
      <c r="G207">
        <v>34</v>
      </c>
      <c r="H207" t="s">
        <v>2668</v>
      </c>
      <c r="I207" t="s">
        <v>2668</v>
      </c>
      <c r="K207">
        <v>2</v>
      </c>
      <c r="L207">
        <v>4</v>
      </c>
      <c r="M207">
        <v>2</v>
      </c>
    </row>
    <row r="208" spans="1:13" ht="12.75">
      <c r="A208">
        <v>28975</v>
      </c>
      <c r="B208" t="s">
        <v>2180</v>
      </c>
      <c r="C208" t="s">
        <v>1921</v>
      </c>
      <c r="D208" t="s">
        <v>2670</v>
      </c>
      <c r="E208" t="s">
        <v>2360</v>
      </c>
      <c r="F208" t="s">
        <v>2361</v>
      </c>
      <c r="G208">
        <v>32</v>
      </c>
      <c r="H208" t="s">
        <v>2432</v>
      </c>
      <c r="K208">
        <v>3</v>
      </c>
      <c r="L208">
        <v>5</v>
      </c>
      <c r="M208">
        <v>4</v>
      </c>
    </row>
    <row r="209" spans="1:13" ht="12.75">
      <c r="A209">
        <v>29057</v>
      </c>
      <c r="B209" t="s">
        <v>2181</v>
      </c>
      <c r="C209" t="s">
        <v>2443</v>
      </c>
      <c r="D209" t="s">
        <v>2198</v>
      </c>
      <c r="E209" t="s">
        <v>2360</v>
      </c>
      <c r="F209" t="s">
        <v>2361</v>
      </c>
      <c r="G209">
        <v>38</v>
      </c>
      <c r="H209" t="s">
        <v>2139</v>
      </c>
      <c r="K209">
        <v>3</v>
      </c>
      <c r="L209">
        <v>4</v>
      </c>
      <c r="M209">
        <v>3</v>
      </c>
    </row>
    <row r="210" spans="1:13" ht="12.75">
      <c r="A210">
        <v>29071</v>
      </c>
      <c r="B210" t="s">
        <v>2182</v>
      </c>
      <c r="C210" t="s">
        <v>2183</v>
      </c>
      <c r="D210" t="s">
        <v>2234</v>
      </c>
      <c r="E210" t="s">
        <v>2360</v>
      </c>
      <c r="F210" t="s">
        <v>2361</v>
      </c>
      <c r="G210">
        <v>49</v>
      </c>
      <c r="I210" t="s">
        <v>2441</v>
      </c>
      <c r="K210">
        <v>2</v>
      </c>
      <c r="L210">
        <v>4</v>
      </c>
      <c r="M210">
        <v>2</v>
      </c>
    </row>
    <row r="211" spans="1:13" ht="12.75">
      <c r="A211">
        <v>29351</v>
      </c>
      <c r="B211" t="s">
        <v>2184</v>
      </c>
      <c r="C211" t="s">
        <v>2663</v>
      </c>
      <c r="D211" t="s">
        <v>1927</v>
      </c>
      <c r="E211" t="s">
        <v>2360</v>
      </c>
      <c r="F211" t="s">
        <v>2361</v>
      </c>
      <c r="G211">
        <v>38</v>
      </c>
      <c r="H211" t="s">
        <v>2514</v>
      </c>
      <c r="I211" t="s">
        <v>2515</v>
      </c>
      <c r="K211">
        <v>3</v>
      </c>
      <c r="L211">
        <v>5</v>
      </c>
      <c r="M211">
        <v>3</v>
      </c>
    </row>
    <row r="212" spans="1:13" ht="12.75">
      <c r="A212">
        <v>29369</v>
      </c>
      <c r="B212" t="s">
        <v>1928</v>
      </c>
      <c r="C212" t="s">
        <v>1929</v>
      </c>
      <c r="D212" t="s">
        <v>1930</v>
      </c>
      <c r="E212" t="s">
        <v>2360</v>
      </c>
      <c r="F212" t="s">
        <v>2361</v>
      </c>
      <c r="G212">
        <v>45</v>
      </c>
      <c r="H212" t="s">
        <v>2642</v>
      </c>
      <c r="K212">
        <v>4</v>
      </c>
      <c r="L212">
        <v>5</v>
      </c>
      <c r="M212">
        <v>4</v>
      </c>
    </row>
    <row r="213" spans="1:13" ht="12.75">
      <c r="A213">
        <v>29385</v>
      </c>
      <c r="B213" t="s">
        <v>1928</v>
      </c>
      <c r="C213" t="s">
        <v>1931</v>
      </c>
      <c r="D213" t="s">
        <v>2513</v>
      </c>
      <c r="E213" t="s">
        <v>2360</v>
      </c>
      <c r="F213" t="s">
        <v>2440</v>
      </c>
      <c r="G213">
        <v>29</v>
      </c>
      <c r="I213" t="s">
        <v>1932</v>
      </c>
      <c r="K213">
        <v>2</v>
      </c>
      <c r="L213">
        <v>2</v>
      </c>
      <c r="M213">
        <v>2</v>
      </c>
    </row>
    <row r="214" spans="1:13" ht="12.75">
      <c r="A214">
        <v>29466</v>
      </c>
      <c r="B214" t="s">
        <v>1933</v>
      </c>
      <c r="C214" t="s">
        <v>1934</v>
      </c>
      <c r="D214" t="s">
        <v>2444</v>
      </c>
      <c r="E214" t="s">
        <v>2360</v>
      </c>
      <c r="F214" t="s">
        <v>2361</v>
      </c>
      <c r="G214">
        <v>42</v>
      </c>
      <c r="H214" t="s">
        <v>2191</v>
      </c>
      <c r="I214" t="s">
        <v>2192</v>
      </c>
      <c r="K214">
        <v>2</v>
      </c>
      <c r="L214">
        <v>1</v>
      </c>
      <c r="M214">
        <v>2</v>
      </c>
    </row>
    <row r="215" spans="1:13" ht="12.75">
      <c r="A215">
        <v>29614</v>
      </c>
      <c r="B215" t="s">
        <v>1935</v>
      </c>
      <c r="C215" t="s">
        <v>2663</v>
      </c>
      <c r="D215" t="s">
        <v>2104</v>
      </c>
      <c r="E215" t="s">
        <v>2360</v>
      </c>
      <c r="F215" t="s">
        <v>2361</v>
      </c>
      <c r="G215">
        <v>49</v>
      </c>
      <c r="H215" t="s">
        <v>1936</v>
      </c>
      <c r="K215">
        <v>3</v>
      </c>
      <c r="L215">
        <v>3</v>
      </c>
      <c r="M215">
        <v>3</v>
      </c>
    </row>
    <row r="216" spans="1:13" ht="12.75">
      <c r="A216">
        <v>29990</v>
      </c>
      <c r="B216" t="s">
        <v>1937</v>
      </c>
      <c r="C216" t="s">
        <v>2663</v>
      </c>
      <c r="D216" t="s">
        <v>2521</v>
      </c>
      <c r="E216" t="s">
        <v>2360</v>
      </c>
      <c r="F216" t="s">
        <v>2361</v>
      </c>
      <c r="G216">
        <v>50</v>
      </c>
      <c r="H216" t="s">
        <v>2498</v>
      </c>
      <c r="K216">
        <v>4</v>
      </c>
      <c r="L216">
        <v>5</v>
      </c>
      <c r="M216">
        <v>3</v>
      </c>
    </row>
    <row r="217" spans="1:13" ht="12.75">
      <c r="A217">
        <v>30054</v>
      </c>
      <c r="B217" t="s">
        <v>1938</v>
      </c>
      <c r="C217" t="s">
        <v>1939</v>
      </c>
      <c r="D217" t="s">
        <v>2970</v>
      </c>
      <c r="E217" t="s">
        <v>2683</v>
      </c>
      <c r="F217" t="s">
        <v>2361</v>
      </c>
      <c r="G217">
        <v>39</v>
      </c>
      <c r="H217" t="s">
        <v>2684</v>
      </c>
      <c r="K217">
        <v>2</v>
      </c>
      <c r="L217">
        <v>4</v>
      </c>
      <c r="M217">
        <v>3</v>
      </c>
    </row>
    <row r="218" spans="1:13" ht="12.75">
      <c r="A218">
        <v>30251</v>
      </c>
      <c r="B218" t="s">
        <v>1940</v>
      </c>
      <c r="C218" t="s">
        <v>2143</v>
      </c>
      <c r="D218" t="s">
        <v>2655</v>
      </c>
      <c r="E218" t="s">
        <v>2360</v>
      </c>
      <c r="F218" t="s">
        <v>2361</v>
      </c>
      <c r="G218">
        <v>53</v>
      </c>
      <c r="H218" t="s">
        <v>2656</v>
      </c>
      <c r="K218">
        <v>3</v>
      </c>
      <c r="L218">
        <v>4</v>
      </c>
      <c r="M218">
        <v>4</v>
      </c>
    </row>
    <row r="219" spans="1:13" ht="12.75">
      <c r="A219">
        <v>30298</v>
      </c>
      <c r="B219" t="s">
        <v>1941</v>
      </c>
      <c r="C219" t="s">
        <v>2677</v>
      </c>
      <c r="D219" t="s">
        <v>2175</v>
      </c>
      <c r="E219" t="s">
        <v>2360</v>
      </c>
      <c r="F219" t="s">
        <v>2361</v>
      </c>
      <c r="G219">
        <v>47</v>
      </c>
      <c r="H219" t="s">
        <v>2642</v>
      </c>
      <c r="K219">
        <v>2</v>
      </c>
      <c r="L219">
        <v>2</v>
      </c>
      <c r="M219">
        <v>4</v>
      </c>
    </row>
    <row r="220" spans="1:13" ht="12.75">
      <c r="A220">
        <v>30365</v>
      </c>
      <c r="B220" t="s">
        <v>1942</v>
      </c>
      <c r="C220" t="s">
        <v>2663</v>
      </c>
      <c r="D220" t="s">
        <v>2667</v>
      </c>
      <c r="E220" t="s">
        <v>2360</v>
      </c>
      <c r="F220" t="s">
        <v>2361</v>
      </c>
      <c r="G220">
        <v>48</v>
      </c>
      <c r="H220" t="s">
        <v>2638</v>
      </c>
      <c r="I220" t="s">
        <v>2638</v>
      </c>
      <c r="K220">
        <v>2</v>
      </c>
      <c r="L220">
        <v>3</v>
      </c>
      <c r="M220">
        <v>2</v>
      </c>
    </row>
    <row r="221" spans="1:13" ht="12.75">
      <c r="A221">
        <v>30366</v>
      </c>
      <c r="B221" t="s">
        <v>1942</v>
      </c>
      <c r="C221" t="s">
        <v>2230</v>
      </c>
      <c r="D221" t="s">
        <v>2444</v>
      </c>
      <c r="E221" t="s">
        <v>2360</v>
      </c>
      <c r="F221" t="s">
        <v>2361</v>
      </c>
      <c r="G221">
        <v>46</v>
      </c>
      <c r="H221" t="s">
        <v>2459</v>
      </c>
      <c r="I221" t="s">
        <v>2460</v>
      </c>
      <c r="K221">
        <v>3</v>
      </c>
      <c r="L221">
        <v>3</v>
      </c>
      <c r="M221">
        <v>3</v>
      </c>
    </row>
    <row r="222" spans="1:13" ht="12.75">
      <c r="A222">
        <v>30385</v>
      </c>
      <c r="B222" t="s">
        <v>1943</v>
      </c>
      <c r="C222" t="s">
        <v>1944</v>
      </c>
      <c r="D222" t="s">
        <v>3391</v>
      </c>
      <c r="E222" t="s">
        <v>2360</v>
      </c>
      <c r="F222" t="s">
        <v>2440</v>
      </c>
      <c r="G222">
        <v>45</v>
      </c>
      <c r="H222" t="s">
        <v>2509</v>
      </c>
      <c r="I222" t="s">
        <v>2510</v>
      </c>
      <c r="K222">
        <v>1</v>
      </c>
      <c r="L222">
        <v>1</v>
      </c>
      <c r="M222">
        <v>1</v>
      </c>
    </row>
    <row r="223" spans="1:13" ht="12.75">
      <c r="A223">
        <v>30417</v>
      </c>
      <c r="B223" t="s">
        <v>1943</v>
      </c>
      <c r="C223" t="s">
        <v>1945</v>
      </c>
      <c r="D223" t="s">
        <v>2073</v>
      </c>
      <c r="E223" t="s">
        <v>2360</v>
      </c>
      <c r="F223" t="s">
        <v>2361</v>
      </c>
      <c r="G223">
        <v>47</v>
      </c>
      <c r="H223" t="s">
        <v>2245</v>
      </c>
      <c r="K223">
        <v>1</v>
      </c>
      <c r="L223">
        <v>1</v>
      </c>
      <c r="M223">
        <v>1</v>
      </c>
    </row>
    <row r="224" spans="1:13" ht="12.75">
      <c r="A224">
        <v>30509</v>
      </c>
      <c r="B224" t="s">
        <v>3106</v>
      </c>
      <c r="C224" t="s">
        <v>2240</v>
      </c>
      <c r="D224" t="s">
        <v>2100</v>
      </c>
      <c r="E224" t="s">
        <v>2360</v>
      </c>
      <c r="F224" t="s">
        <v>2361</v>
      </c>
      <c r="G224">
        <v>50</v>
      </c>
      <c r="H224" t="s">
        <v>2227</v>
      </c>
      <c r="K224">
        <v>2</v>
      </c>
      <c r="L224">
        <v>2</v>
      </c>
      <c r="M224">
        <v>2</v>
      </c>
    </row>
    <row r="225" spans="1:13" ht="12.75">
      <c r="A225">
        <v>30596</v>
      </c>
      <c r="B225" t="s">
        <v>1946</v>
      </c>
      <c r="C225" t="s">
        <v>1947</v>
      </c>
      <c r="D225" t="s">
        <v>1948</v>
      </c>
      <c r="E225" t="s">
        <v>2360</v>
      </c>
      <c r="F225" t="s">
        <v>2361</v>
      </c>
      <c r="G225">
        <v>54</v>
      </c>
      <c r="H225" t="s">
        <v>2362</v>
      </c>
      <c r="K225">
        <v>4</v>
      </c>
      <c r="L225">
        <v>4</v>
      </c>
      <c r="M225">
        <v>4</v>
      </c>
    </row>
    <row r="226" spans="1:13" ht="12.75">
      <c r="A226">
        <v>30681</v>
      </c>
      <c r="B226" t="s">
        <v>1949</v>
      </c>
      <c r="C226" t="s">
        <v>1950</v>
      </c>
      <c r="D226" t="s">
        <v>2471</v>
      </c>
      <c r="E226" t="s">
        <v>2360</v>
      </c>
      <c r="F226" t="s">
        <v>2440</v>
      </c>
      <c r="G226">
        <v>48</v>
      </c>
      <c r="H226" t="s">
        <v>2509</v>
      </c>
      <c r="I226" t="s">
        <v>2510</v>
      </c>
      <c r="K226">
        <v>1</v>
      </c>
      <c r="L226">
        <v>4</v>
      </c>
      <c r="M226">
        <v>1</v>
      </c>
    </row>
    <row r="227" spans="1:13" ht="12.75">
      <c r="A227">
        <v>30683</v>
      </c>
      <c r="B227" t="s">
        <v>1949</v>
      </c>
      <c r="C227" t="s">
        <v>2443</v>
      </c>
      <c r="D227" t="s">
        <v>2471</v>
      </c>
      <c r="E227" t="s">
        <v>2360</v>
      </c>
      <c r="F227" t="s">
        <v>2361</v>
      </c>
      <c r="G227">
        <v>41</v>
      </c>
      <c r="H227" t="s">
        <v>2509</v>
      </c>
      <c r="I227" t="s">
        <v>2510</v>
      </c>
      <c r="K227">
        <v>2</v>
      </c>
      <c r="L227">
        <v>2</v>
      </c>
      <c r="M227">
        <v>2</v>
      </c>
    </row>
    <row r="228" spans="1:13" ht="12.75">
      <c r="A228">
        <v>30799</v>
      </c>
      <c r="B228" t="s">
        <v>1951</v>
      </c>
      <c r="C228" t="s">
        <v>1952</v>
      </c>
      <c r="D228" t="s">
        <v>2504</v>
      </c>
      <c r="E228" t="s">
        <v>2360</v>
      </c>
      <c r="F228" t="s">
        <v>2440</v>
      </c>
      <c r="G228">
        <v>54</v>
      </c>
      <c r="H228" t="s">
        <v>2505</v>
      </c>
      <c r="I228" t="s">
        <v>1953</v>
      </c>
      <c r="K228">
        <v>3</v>
      </c>
      <c r="L228">
        <v>4</v>
      </c>
      <c r="M228">
        <v>3</v>
      </c>
    </row>
    <row r="229" spans="1:13" ht="12.75">
      <c r="A229">
        <v>31367</v>
      </c>
      <c r="B229" t="s">
        <v>1954</v>
      </c>
      <c r="C229" t="s">
        <v>2224</v>
      </c>
      <c r="D229" t="s">
        <v>2133</v>
      </c>
      <c r="E229" t="s">
        <v>2360</v>
      </c>
      <c r="F229" t="s">
        <v>2361</v>
      </c>
      <c r="G229">
        <v>31</v>
      </c>
      <c r="H229" t="s">
        <v>2642</v>
      </c>
      <c r="K229">
        <v>4</v>
      </c>
      <c r="L229">
        <v>5</v>
      </c>
      <c r="M229">
        <v>3</v>
      </c>
    </row>
    <row r="230" spans="1:13" ht="12.75">
      <c r="A230">
        <v>31475</v>
      </c>
      <c r="B230" t="s">
        <v>1955</v>
      </c>
      <c r="C230" t="s">
        <v>2686</v>
      </c>
      <c r="D230" t="s">
        <v>2504</v>
      </c>
      <c r="E230" t="s">
        <v>2360</v>
      </c>
      <c r="F230" t="s">
        <v>2361</v>
      </c>
      <c r="G230">
        <v>56</v>
      </c>
      <c r="H230" t="s">
        <v>2642</v>
      </c>
      <c r="K230">
        <v>3</v>
      </c>
      <c r="L230">
        <v>4</v>
      </c>
      <c r="M230">
        <v>3</v>
      </c>
    </row>
    <row r="231" spans="1:13" ht="12.75">
      <c r="A231">
        <v>31576</v>
      </c>
      <c r="B231" t="s">
        <v>1956</v>
      </c>
      <c r="C231" t="s">
        <v>2335</v>
      </c>
      <c r="D231" t="s">
        <v>2444</v>
      </c>
      <c r="E231" t="s">
        <v>2360</v>
      </c>
      <c r="F231" t="s">
        <v>2361</v>
      </c>
      <c r="G231">
        <v>64</v>
      </c>
      <c r="H231" t="s">
        <v>1957</v>
      </c>
      <c r="K231">
        <v>3</v>
      </c>
      <c r="L231">
        <v>4</v>
      </c>
      <c r="M231">
        <v>3</v>
      </c>
    </row>
    <row r="232" spans="1:13" ht="12.75">
      <c r="A232">
        <v>31872</v>
      </c>
      <c r="B232" t="s">
        <v>1958</v>
      </c>
      <c r="C232" t="s">
        <v>2224</v>
      </c>
      <c r="D232" t="s">
        <v>2201</v>
      </c>
      <c r="E232" t="s">
        <v>2360</v>
      </c>
      <c r="F232" t="s">
        <v>2361</v>
      </c>
      <c r="G232">
        <v>37</v>
      </c>
      <c r="H232" t="s">
        <v>1959</v>
      </c>
      <c r="K232">
        <v>3</v>
      </c>
      <c r="L232">
        <v>4</v>
      </c>
      <c r="M232">
        <v>3</v>
      </c>
    </row>
    <row r="233" spans="1:13" ht="12.75">
      <c r="A233">
        <v>31886</v>
      </c>
      <c r="B233" t="s">
        <v>1960</v>
      </c>
      <c r="C233" t="s">
        <v>1961</v>
      </c>
      <c r="D233" t="s">
        <v>2444</v>
      </c>
      <c r="E233" t="s">
        <v>2360</v>
      </c>
      <c r="F233" t="s">
        <v>2440</v>
      </c>
      <c r="G233">
        <v>47</v>
      </c>
      <c r="H233" t="s">
        <v>2509</v>
      </c>
      <c r="I233" t="s">
        <v>2510</v>
      </c>
      <c r="K233">
        <v>1</v>
      </c>
      <c r="L233">
        <v>4</v>
      </c>
      <c r="M233">
        <v>1</v>
      </c>
    </row>
    <row r="234" spans="1:13" ht="12.75">
      <c r="A234">
        <v>32050</v>
      </c>
      <c r="B234" t="s">
        <v>1962</v>
      </c>
      <c r="C234" t="s">
        <v>2689</v>
      </c>
      <c r="D234" t="s">
        <v>1963</v>
      </c>
      <c r="E234" t="s">
        <v>2360</v>
      </c>
      <c r="F234" t="s">
        <v>2361</v>
      </c>
      <c r="G234">
        <v>58</v>
      </c>
      <c r="H234" t="s">
        <v>2199</v>
      </c>
      <c r="K234">
        <v>3</v>
      </c>
      <c r="L234">
        <v>4</v>
      </c>
      <c r="M234">
        <v>3</v>
      </c>
    </row>
    <row r="235" spans="1:13" ht="12.75">
      <c r="A235">
        <v>32121</v>
      </c>
      <c r="B235" t="s">
        <v>1964</v>
      </c>
      <c r="C235" t="s">
        <v>2143</v>
      </c>
      <c r="D235" t="s">
        <v>1980</v>
      </c>
      <c r="E235" t="s">
        <v>2360</v>
      </c>
      <c r="F235" t="s">
        <v>2361</v>
      </c>
      <c r="G235">
        <v>41</v>
      </c>
      <c r="H235" t="s">
        <v>2314</v>
      </c>
      <c r="K235">
        <v>4</v>
      </c>
      <c r="L235">
        <v>4</v>
      </c>
      <c r="M235">
        <v>4</v>
      </c>
    </row>
    <row r="236" spans="1:13" ht="12.75">
      <c r="A236">
        <v>32300</v>
      </c>
      <c r="B236" t="s">
        <v>1965</v>
      </c>
      <c r="C236" t="s">
        <v>2551</v>
      </c>
      <c r="D236" t="s">
        <v>1966</v>
      </c>
      <c r="E236" t="s">
        <v>2360</v>
      </c>
      <c r="F236" t="s">
        <v>2361</v>
      </c>
      <c r="G236">
        <v>49</v>
      </c>
      <c r="H236" t="s">
        <v>2370</v>
      </c>
      <c r="I236" t="s">
        <v>2370</v>
      </c>
      <c r="K236">
        <v>1</v>
      </c>
      <c r="L236">
        <v>2</v>
      </c>
      <c r="M236">
        <v>1</v>
      </c>
    </row>
    <row r="237" spans="1:13" ht="12.75">
      <c r="A237">
        <v>32353</v>
      </c>
      <c r="B237" t="s">
        <v>1709</v>
      </c>
      <c r="C237" t="s">
        <v>2332</v>
      </c>
      <c r="D237" t="s">
        <v>2539</v>
      </c>
      <c r="E237" t="s">
        <v>2360</v>
      </c>
      <c r="F237" t="s">
        <v>2361</v>
      </c>
      <c r="G237">
        <v>47</v>
      </c>
      <c r="H237" t="s">
        <v>2642</v>
      </c>
      <c r="K237">
        <v>4</v>
      </c>
      <c r="L237">
        <v>5</v>
      </c>
      <c r="M237">
        <v>3</v>
      </c>
    </row>
    <row r="238" spans="1:13" ht="12.75">
      <c r="A238">
        <v>32481</v>
      </c>
      <c r="B238" t="s">
        <v>1710</v>
      </c>
      <c r="C238" t="s">
        <v>2376</v>
      </c>
      <c r="D238" t="s">
        <v>2426</v>
      </c>
      <c r="E238" t="s">
        <v>2360</v>
      </c>
      <c r="F238" t="s">
        <v>2361</v>
      </c>
      <c r="G238">
        <v>33</v>
      </c>
      <c r="H238" t="s">
        <v>1711</v>
      </c>
      <c r="I238" t="s">
        <v>1711</v>
      </c>
      <c r="K238">
        <v>2</v>
      </c>
      <c r="L238">
        <v>4</v>
      </c>
      <c r="M238">
        <v>2</v>
      </c>
    </row>
    <row r="239" spans="1:13" ht="12.75">
      <c r="A239">
        <v>32772</v>
      </c>
      <c r="B239" t="s">
        <v>1712</v>
      </c>
      <c r="C239" t="s">
        <v>1713</v>
      </c>
      <c r="D239" t="s">
        <v>2458</v>
      </c>
      <c r="E239" t="s">
        <v>2360</v>
      </c>
      <c r="F239" t="s">
        <v>2361</v>
      </c>
      <c r="G239">
        <v>33</v>
      </c>
      <c r="H239" t="s">
        <v>1714</v>
      </c>
      <c r="K239">
        <v>1</v>
      </c>
      <c r="L239">
        <v>4</v>
      </c>
      <c r="M239">
        <v>4</v>
      </c>
    </row>
    <row r="240" spans="1:13" ht="12.75">
      <c r="A240">
        <v>32828</v>
      </c>
      <c r="B240" t="s">
        <v>1715</v>
      </c>
      <c r="C240" t="s">
        <v>2350</v>
      </c>
      <c r="D240" t="s">
        <v>2664</v>
      </c>
      <c r="E240" t="s">
        <v>2360</v>
      </c>
      <c r="F240" t="s">
        <v>2361</v>
      </c>
      <c r="G240">
        <v>36</v>
      </c>
      <c r="H240" t="s">
        <v>1716</v>
      </c>
      <c r="K240">
        <v>5</v>
      </c>
      <c r="L240">
        <v>5</v>
      </c>
      <c r="M240">
        <v>4</v>
      </c>
    </row>
    <row r="241" spans="1:13" ht="12.75">
      <c r="A241">
        <v>32856</v>
      </c>
      <c r="B241" t="s">
        <v>1717</v>
      </c>
      <c r="C241" t="s">
        <v>2663</v>
      </c>
      <c r="D241" t="s">
        <v>2690</v>
      </c>
      <c r="E241" t="s">
        <v>2360</v>
      </c>
      <c r="F241" t="s">
        <v>2361</v>
      </c>
      <c r="G241">
        <v>34</v>
      </c>
      <c r="H241" t="s">
        <v>2464</v>
      </c>
      <c r="I241" t="s">
        <v>2464</v>
      </c>
      <c r="K241">
        <v>2</v>
      </c>
      <c r="L241">
        <v>1</v>
      </c>
      <c r="M241">
        <v>2</v>
      </c>
    </row>
    <row r="242" spans="1:13" ht="12.75">
      <c r="A242">
        <v>33018</v>
      </c>
      <c r="B242" t="s">
        <v>1718</v>
      </c>
      <c r="C242" t="s">
        <v>2658</v>
      </c>
      <c r="D242" t="s">
        <v>1719</v>
      </c>
      <c r="E242" t="s">
        <v>2360</v>
      </c>
      <c r="F242" t="s">
        <v>2361</v>
      </c>
      <c r="G242">
        <v>37</v>
      </c>
      <c r="H242" t="s">
        <v>1720</v>
      </c>
      <c r="I242" t="s">
        <v>1720</v>
      </c>
      <c r="K242">
        <v>3</v>
      </c>
      <c r="L242">
        <v>1</v>
      </c>
      <c r="M242">
        <v>3</v>
      </c>
    </row>
    <row r="243" spans="1:13" ht="12.75">
      <c r="A243">
        <v>33123</v>
      </c>
      <c r="B243" t="s">
        <v>1718</v>
      </c>
      <c r="C243" t="s">
        <v>2466</v>
      </c>
      <c r="D243" t="s">
        <v>1721</v>
      </c>
      <c r="E243" t="s">
        <v>2360</v>
      </c>
      <c r="F243" t="s">
        <v>2361</v>
      </c>
      <c r="G243">
        <v>56</v>
      </c>
      <c r="H243" t="s">
        <v>2227</v>
      </c>
      <c r="K243">
        <v>4</v>
      </c>
      <c r="L243">
        <v>5</v>
      </c>
      <c r="M243">
        <v>4</v>
      </c>
    </row>
    <row r="244" spans="1:13" ht="12.75">
      <c r="A244">
        <v>33335</v>
      </c>
      <c r="B244" t="s">
        <v>1722</v>
      </c>
      <c r="C244" t="s">
        <v>2340</v>
      </c>
      <c r="D244" t="s">
        <v>2444</v>
      </c>
      <c r="E244" t="s">
        <v>2360</v>
      </c>
      <c r="F244" t="s">
        <v>2361</v>
      </c>
      <c r="G244">
        <v>48</v>
      </c>
      <c r="H244" t="s">
        <v>2389</v>
      </c>
      <c r="I244" t="s">
        <v>2390</v>
      </c>
      <c r="K244">
        <v>2</v>
      </c>
      <c r="L244">
        <v>2</v>
      </c>
      <c r="M244">
        <v>2</v>
      </c>
    </row>
    <row r="245" spans="1:13" ht="12.75">
      <c r="A245">
        <v>33546</v>
      </c>
      <c r="B245" t="s">
        <v>1723</v>
      </c>
      <c r="C245" t="s">
        <v>1939</v>
      </c>
      <c r="D245" t="s">
        <v>2097</v>
      </c>
      <c r="E245" t="s">
        <v>2360</v>
      </c>
      <c r="F245" t="s">
        <v>2361</v>
      </c>
      <c r="G245">
        <v>46</v>
      </c>
      <c r="H245" t="s">
        <v>2382</v>
      </c>
      <c r="K245">
        <v>4</v>
      </c>
      <c r="L245">
        <v>4</v>
      </c>
      <c r="M245">
        <v>4</v>
      </c>
    </row>
    <row r="246" spans="1:13" ht="12.75">
      <c r="A246">
        <v>33679</v>
      </c>
      <c r="B246" t="s">
        <v>1724</v>
      </c>
      <c r="C246" t="s">
        <v>2520</v>
      </c>
      <c r="D246" t="s">
        <v>2444</v>
      </c>
      <c r="E246" t="s">
        <v>2360</v>
      </c>
      <c r="F246" t="s">
        <v>2361</v>
      </c>
      <c r="G246">
        <v>59</v>
      </c>
      <c r="H246" t="s">
        <v>2389</v>
      </c>
      <c r="I246" t="s">
        <v>2390</v>
      </c>
      <c r="K246">
        <v>4</v>
      </c>
      <c r="L246">
        <v>5</v>
      </c>
      <c r="M246">
        <v>3</v>
      </c>
    </row>
    <row r="247" spans="1:13" ht="12.75">
      <c r="A247">
        <v>33687</v>
      </c>
      <c r="B247" t="s">
        <v>1725</v>
      </c>
      <c r="C247" t="s">
        <v>2503</v>
      </c>
      <c r="D247" t="s">
        <v>2463</v>
      </c>
      <c r="E247" t="s">
        <v>2360</v>
      </c>
      <c r="F247" t="s">
        <v>2361</v>
      </c>
      <c r="G247">
        <v>35</v>
      </c>
      <c r="H247" t="s">
        <v>2380</v>
      </c>
      <c r="K247">
        <v>4</v>
      </c>
      <c r="L247">
        <v>5</v>
      </c>
      <c r="M247">
        <v>4</v>
      </c>
    </row>
    <row r="248" spans="1:13" ht="12.75">
      <c r="A248">
        <v>33862</v>
      </c>
      <c r="B248" t="s">
        <v>1726</v>
      </c>
      <c r="C248" t="s">
        <v>2328</v>
      </c>
      <c r="D248" t="s">
        <v>1727</v>
      </c>
      <c r="E248" t="s">
        <v>2360</v>
      </c>
      <c r="F248" t="s">
        <v>2361</v>
      </c>
      <c r="G248">
        <v>49</v>
      </c>
      <c r="H248" t="s">
        <v>1728</v>
      </c>
      <c r="K248">
        <v>2</v>
      </c>
      <c r="L248">
        <v>4</v>
      </c>
      <c r="M248">
        <v>2</v>
      </c>
    </row>
    <row r="249" spans="1:13" ht="12.75">
      <c r="A249">
        <v>34063</v>
      </c>
      <c r="B249" t="s">
        <v>1985</v>
      </c>
      <c r="C249" t="s">
        <v>1947</v>
      </c>
      <c r="D249" t="s">
        <v>2664</v>
      </c>
      <c r="E249" t="s">
        <v>2360</v>
      </c>
      <c r="F249" t="s">
        <v>2361</v>
      </c>
      <c r="G249">
        <v>54</v>
      </c>
      <c r="H249" t="s">
        <v>1849</v>
      </c>
      <c r="I249" t="s">
        <v>1850</v>
      </c>
      <c r="K249">
        <v>1</v>
      </c>
      <c r="L249">
        <v>1</v>
      </c>
      <c r="M249">
        <v>1</v>
      </c>
    </row>
    <row r="250" spans="1:13" ht="12.75">
      <c r="A250">
        <v>34106</v>
      </c>
      <c r="B250" t="s">
        <v>1986</v>
      </c>
      <c r="C250" t="s">
        <v>2408</v>
      </c>
      <c r="D250" t="s">
        <v>2133</v>
      </c>
      <c r="E250" t="s">
        <v>2360</v>
      </c>
      <c r="F250" t="s">
        <v>2361</v>
      </c>
      <c r="G250">
        <v>42</v>
      </c>
      <c r="H250" t="s">
        <v>2342</v>
      </c>
      <c r="I250" t="s">
        <v>2343</v>
      </c>
      <c r="K250">
        <v>4</v>
      </c>
      <c r="L250">
        <v>5</v>
      </c>
      <c r="M250">
        <v>4</v>
      </c>
    </row>
    <row r="251" spans="1:13" ht="12.75">
      <c r="A251">
        <v>34198</v>
      </c>
      <c r="B251" t="s">
        <v>1987</v>
      </c>
      <c r="C251" t="s">
        <v>1988</v>
      </c>
      <c r="D251" t="s">
        <v>2319</v>
      </c>
      <c r="E251" t="s">
        <v>2360</v>
      </c>
      <c r="F251" t="s">
        <v>2361</v>
      </c>
      <c r="G251">
        <v>55</v>
      </c>
      <c r="H251" t="s">
        <v>2105</v>
      </c>
      <c r="K251">
        <v>2</v>
      </c>
      <c r="L251">
        <v>1</v>
      </c>
      <c r="M251">
        <v>2</v>
      </c>
    </row>
    <row r="252" spans="1:13" ht="12.75">
      <c r="A252">
        <v>34502</v>
      </c>
      <c r="B252" t="s">
        <v>1989</v>
      </c>
      <c r="C252" t="s">
        <v>2443</v>
      </c>
      <c r="D252" t="s">
        <v>2112</v>
      </c>
      <c r="E252" t="s">
        <v>2360</v>
      </c>
      <c r="F252" t="s">
        <v>2361</v>
      </c>
      <c r="G252">
        <v>45</v>
      </c>
      <c r="H252" t="s">
        <v>2691</v>
      </c>
      <c r="K252">
        <v>5</v>
      </c>
      <c r="L252">
        <v>5</v>
      </c>
      <c r="M252">
        <v>4</v>
      </c>
    </row>
    <row r="253" spans="1:13" ht="12.75">
      <c r="A253">
        <v>34616</v>
      </c>
      <c r="B253" t="s">
        <v>1990</v>
      </c>
      <c r="C253" t="s">
        <v>2503</v>
      </c>
      <c r="D253" t="s">
        <v>3391</v>
      </c>
      <c r="E253" t="s">
        <v>2360</v>
      </c>
      <c r="F253" t="s">
        <v>2361</v>
      </c>
      <c r="G253">
        <v>44</v>
      </c>
      <c r="H253" t="s">
        <v>3392</v>
      </c>
      <c r="I253" t="s">
        <v>3393</v>
      </c>
      <c r="K253">
        <v>2</v>
      </c>
      <c r="L253">
        <v>2</v>
      </c>
      <c r="M253">
        <v>3</v>
      </c>
    </row>
    <row r="254" spans="1:13" ht="12.75">
      <c r="A254">
        <v>34637</v>
      </c>
      <c r="B254" t="s">
        <v>1991</v>
      </c>
      <c r="C254" t="s">
        <v>1992</v>
      </c>
      <c r="D254" t="s">
        <v>1993</v>
      </c>
      <c r="E254" t="s">
        <v>2360</v>
      </c>
      <c r="F254" t="s">
        <v>2361</v>
      </c>
      <c r="G254">
        <v>42</v>
      </c>
      <c r="H254" t="s">
        <v>2314</v>
      </c>
      <c r="I254" t="s">
        <v>2068</v>
      </c>
      <c r="K254">
        <v>3</v>
      </c>
      <c r="L254">
        <v>4</v>
      </c>
      <c r="M254">
        <v>1</v>
      </c>
    </row>
    <row r="255" spans="1:13" ht="12.75">
      <c r="A255">
        <v>34753</v>
      </c>
      <c r="B255" t="s">
        <v>1994</v>
      </c>
      <c r="C255" t="s">
        <v>1995</v>
      </c>
      <c r="D255" t="s">
        <v>1996</v>
      </c>
      <c r="E255" t="s">
        <v>2360</v>
      </c>
      <c r="F255" t="s">
        <v>2361</v>
      </c>
      <c r="G255">
        <v>53</v>
      </c>
      <c r="H255" t="s">
        <v>2105</v>
      </c>
      <c r="K255">
        <v>3</v>
      </c>
      <c r="L255">
        <v>4</v>
      </c>
      <c r="M255">
        <v>3</v>
      </c>
    </row>
    <row r="256" spans="1:13" ht="12.75">
      <c r="A256">
        <v>34927</v>
      </c>
      <c r="B256" t="s">
        <v>1997</v>
      </c>
      <c r="C256" t="s">
        <v>3106</v>
      </c>
      <c r="D256" t="s">
        <v>2463</v>
      </c>
      <c r="E256" t="s">
        <v>2360</v>
      </c>
      <c r="F256" t="s">
        <v>2361</v>
      </c>
      <c r="G256">
        <v>46</v>
      </c>
      <c r="H256" t="s">
        <v>1711</v>
      </c>
      <c r="I256" t="s">
        <v>1711</v>
      </c>
      <c r="K256">
        <v>3</v>
      </c>
      <c r="L256">
        <v>5</v>
      </c>
      <c r="M256">
        <v>3</v>
      </c>
    </row>
    <row r="257" spans="1:13" ht="12.75">
      <c r="A257">
        <v>35217</v>
      </c>
      <c r="B257" t="s">
        <v>1998</v>
      </c>
      <c r="C257" t="s">
        <v>2280</v>
      </c>
      <c r="D257" t="s">
        <v>2670</v>
      </c>
      <c r="E257" t="s">
        <v>2360</v>
      </c>
      <c r="F257" t="s">
        <v>2361</v>
      </c>
      <c r="G257">
        <v>57</v>
      </c>
      <c r="H257" t="s">
        <v>2642</v>
      </c>
      <c r="K257">
        <v>2</v>
      </c>
      <c r="L257">
        <v>4</v>
      </c>
      <c r="M257">
        <v>2</v>
      </c>
    </row>
    <row r="258" spans="1:13" ht="12.75">
      <c r="A258">
        <v>35248</v>
      </c>
      <c r="B258" t="s">
        <v>1999</v>
      </c>
      <c r="C258" t="s">
        <v>2000</v>
      </c>
      <c r="D258" t="s">
        <v>2664</v>
      </c>
      <c r="E258" t="s">
        <v>2360</v>
      </c>
      <c r="F258" t="s">
        <v>2361</v>
      </c>
      <c r="G258">
        <v>48</v>
      </c>
      <c r="H258" t="s">
        <v>2366</v>
      </c>
      <c r="I258" t="s">
        <v>2001</v>
      </c>
      <c r="K258">
        <v>1</v>
      </c>
      <c r="L258">
        <v>4</v>
      </c>
      <c r="M258">
        <v>4</v>
      </c>
    </row>
    <row r="259" spans="1:13" ht="12.75">
      <c r="A259">
        <v>35297</v>
      </c>
      <c r="B259" t="s">
        <v>2002</v>
      </c>
      <c r="C259" t="s">
        <v>2003</v>
      </c>
      <c r="D259" t="s">
        <v>2234</v>
      </c>
      <c r="E259" t="s">
        <v>2360</v>
      </c>
      <c r="F259" t="s">
        <v>2361</v>
      </c>
      <c r="G259">
        <v>39</v>
      </c>
      <c r="H259" t="s">
        <v>2004</v>
      </c>
      <c r="K259">
        <v>1</v>
      </c>
      <c r="L259">
        <v>4</v>
      </c>
      <c r="M259">
        <v>1</v>
      </c>
    </row>
    <row r="260" spans="1:13" ht="12.75">
      <c r="A260">
        <v>35375</v>
      </c>
      <c r="B260" t="s">
        <v>2156</v>
      </c>
      <c r="C260" t="s">
        <v>2005</v>
      </c>
      <c r="D260" t="s">
        <v>2447</v>
      </c>
      <c r="E260" t="s">
        <v>2360</v>
      </c>
      <c r="F260" t="s">
        <v>2440</v>
      </c>
      <c r="G260">
        <v>40</v>
      </c>
      <c r="H260" t="s">
        <v>2464</v>
      </c>
      <c r="I260" t="s">
        <v>2464</v>
      </c>
      <c r="K260">
        <v>4</v>
      </c>
      <c r="L260">
        <v>4</v>
      </c>
      <c r="M260">
        <v>4</v>
      </c>
    </row>
    <row r="261" spans="1:13" ht="12.75">
      <c r="A261">
        <v>35541</v>
      </c>
      <c r="B261" t="s">
        <v>2006</v>
      </c>
      <c r="C261" t="s">
        <v>2520</v>
      </c>
      <c r="D261" t="s">
        <v>2463</v>
      </c>
      <c r="E261" t="s">
        <v>2360</v>
      </c>
      <c r="F261" t="s">
        <v>2361</v>
      </c>
      <c r="G261">
        <v>48</v>
      </c>
      <c r="H261" t="s">
        <v>2642</v>
      </c>
      <c r="K261">
        <v>3</v>
      </c>
      <c r="L261">
        <v>4</v>
      </c>
      <c r="M261">
        <v>3</v>
      </c>
    </row>
    <row r="262" spans="1:13" ht="12.75">
      <c r="A262">
        <v>35603</v>
      </c>
      <c r="B262" t="s">
        <v>2007</v>
      </c>
      <c r="C262" t="s">
        <v>2008</v>
      </c>
      <c r="D262" t="s">
        <v>2009</v>
      </c>
      <c r="E262" t="s">
        <v>2360</v>
      </c>
      <c r="F262" t="s">
        <v>2361</v>
      </c>
      <c r="G262">
        <v>51</v>
      </c>
      <c r="H262" t="s">
        <v>2342</v>
      </c>
      <c r="K262">
        <v>3</v>
      </c>
      <c r="L262">
        <v>5</v>
      </c>
      <c r="M262">
        <v>3</v>
      </c>
    </row>
    <row r="263" spans="1:13" ht="12.75">
      <c r="A263">
        <v>35628</v>
      </c>
      <c r="B263" t="s">
        <v>2010</v>
      </c>
      <c r="C263" t="s">
        <v>2011</v>
      </c>
      <c r="D263" t="s">
        <v>2421</v>
      </c>
      <c r="E263" t="s">
        <v>2360</v>
      </c>
      <c r="F263" t="s">
        <v>2361</v>
      </c>
      <c r="G263">
        <v>33</v>
      </c>
      <c r="K263">
        <v>2</v>
      </c>
      <c r="L263">
        <v>5</v>
      </c>
      <c r="M263">
        <v>2</v>
      </c>
    </row>
    <row r="264" spans="1:13" ht="12.75">
      <c r="A264">
        <v>36238</v>
      </c>
      <c r="B264" t="s">
        <v>2012</v>
      </c>
      <c r="C264" t="s">
        <v>2013</v>
      </c>
      <c r="D264" t="s">
        <v>2014</v>
      </c>
      <c r="E264" t="s">
        <v>2360</v>
      </c>
      <c r="F264" t="s">
        <v>2361</v>
      </c>
      <c r="G264">
        <v>42</v>
      </c>
      <c r="H264" t="s">
        <v>2642</v>
      </c>
      <c r="K264">
        <v>5</v>
      </c>
      <c r="L264">
        <v>5</v>
      </c>
      <c r="M264">
        <v>4</v>
      </c>
    </row>
    <row r="265" spans="1:13" ht="12.75">
      <c r="A265">
        <v>36299</v>
      </c>
      <c r="B265" t="s">
        <v>2015</v>
      </c>
      <c r="C265" t="s">
        <v>2143</v>
      </c>
      <c r="D265" t="s">
        <v>2016</v>
      </c>
      <c r="E265" t="s">
        <v>2360</v>
      </c>
      <c r="F265" t="s">
        <v>2361</v>
      </c>
      <c r="G265">
        <v>50</v>
      </c>
      <c r="H265" t="s">
        <v>2362</v>
      </c>
      <c r="I265" t="s">
        <v>2549</v>
      </c>
      <c r="K265">
        <v>3</v>
      </c>
      <c r="L265">
        <v>4</v>
      </c>
      <c r="M265">
        <v>3</v>
      </c>
    </row>
    <row r="266" spans="1:13" ht="12.75">
      <c r="A266">
        <v>36313</v>
      </c>
      <c r="B266" t="s">
        <v>2017</v>
      </c>
      <c r="C266" t="s">
        <v>2636</v>
      </c>
      <c r="D266" t="s">
        <v>2444</v>
      </c>
      <c r="E266" t="s">
        <v>2360</v>
      </c>
      <c r="F266" t="s">
        <v>2361</v>
      </c>
      <c r="G266">
        <v>42</v>
      </c>
      <c r="H266" t="s">
        <v>2018</v>
      </c>
      <c r="K266">
        <v>2</v>
      </c>
      <c r="L266">
        <v>4</v>
      </c>
      <c r="M266">
        <v>2</v>
      </c>
    </row>
    <row r="267" spans="1:13" ht="12.75">
      <c r="A267">
        <v>36489</v>
      </c>
      <c r="B267" t="s">
        <v>2019</v>
      </c>
      <c r="C267" t="s">
        <v>2174</v>
      </c>
      <c r="D267" t="s">
        <v>2463</v>
      </c>
      <c r="E267" t="s">
        <v>2360</v>
      </c>
      <c r="F267" t="s">
        <v>2361</v>
      </c>
      <c r="G267">
        <v>45</v>
      </c>
      <c r="H267" t="s">
        <v>2020</v>
      </c>
      <c r="K267">
        <v>3</v>
      </c>
      <c r="L267">
        <v>5</v>
      </c>
      <c r="M267">
        <v>3</v>
      </c>
    </row>
    <row r="268" spans="1:13" ht="12.75">
      <c r="A268">
        <v>36554</v>
      </c>
      <c r="B268" t="s">
        <v>2021</v>
      </c>
      <c r="C268" t="s">
        <v>2022</v>
      </c>
      <c r="D268" t="s">
        <v>2114</v>
      </c>
      <c r="E268" t="s">
        <v>2360</v>
      </c>
      <c r="F268" t="s">
        <v>2361</v>
      </c>
      <c r="G268">
        <v>39</v>
      </c>
      <c r="H268" t="s">
        <v>2642</v>
      </c>
      <c r="K268">
        <v>3</v>
      </c>
      <c r="L268">
        <v>4</v>
      </c>
      <c r="M268">
        <v>3</v>
      </c>
    </row>
    <row r="269" spans="1:13" ht="12.75">
      <c r="A269">
        <v>36572</v>
      </c>
      <c r="B269" t="s">
        <v>2023</v>
      </c>
      <c r="C269" t="s">
        <v>2364</v>
      </c>
      <c r="D269" t="s">
        <v>2024</v>
      </c>
      <c r="E269" t="s">
        <v>2360</v>
      </c>
      <c r="F269" t="s">
        <v>2361</v>
      </c>
      <c r="G269">
        <v>34</v>
      </c>
      <c r="H269" t="s">
        <v>2671</v>
      </c>
      <c r="K269">
        <v>2</v>
      </c>
      <c r="L269">
        <v>4</v>
      </c>
      <c r="M269">
        <v>4</v>
      </c>
    </row>
    <row r="270" spans="1:13" ht="12.75">
      <c r="A270">
        <v>36614</v>
      </c>
      <c r="B270" t="s">
        <v>2283</v>
      </c>
      <c r="C270" t="s">
        <v>2284</v>
      </c>
      <c r="D270" t="s">
        <v>2513</v>
      </c>
      <c r="E270" t="s">
        <v>2360</v>
      </c>
      <c r="F270" t="s">
        <v>2361</v>
      </c>
      <c r="G270">
        <v>35</v>
      </c>
      <c r="H270" t="s">
        <v>2668</v>
      </c>
      <c r="I270" t="s">
        <v>2668</v>
      </c>
      <c r="K270">
        <v>4</v>
      </c>
      <c r="L270">
        <v>5</v>
      </c>
      <c r="M270">
        <v>4</v>
      </c>
    </row>
    <row r="271" spans="1:13" ht="12.75">
      <c r="A271">
        <v>36841</v>
      </c>
      <c r="B271" t="s">
        <v>2285</v>
      </c>
      <c r="C271" t="s">
        <v>2286</v>
      </c>
      <c r="D271" t="s">
        <v>2244</v>
      </c>
      <c r="E271" t="s">
        <v>2360</v>
      </c>
      <c r="F271" t="s">
        <v>2361</v>
      </c>
      <c r="G271">
        <v>45</v>
      </c>
      <c r="H271" t="s">
        <v>2139</v>
      </c>
      <c r="I271" t="s">
        <v>2139</v>
      </c>
      <c r="K271">
        <v>4</v>
      </c>
      <c r="L271">
        <v>5</v>
      </c>
      <c r="M271">
        <v>4</v>
      </c>
    </row>
    <row r="272" spans="1:13" ht="12.75">
      <c r="A272">
        <v>37101</v>
      </c>
      <c r="B272" t="s">
        <v>2287</v>
      </c>
      <c r="C272" t="s">
        <v>2663</v>
      </c>
      <c r="D272" t="s">
        <v>2288</v>
      </c>
      <c r="E272" t="s">
        <v>2360</v>
      </c>
      <c r="F272" t="s">
        <v>2361</v>
      </c>
      <c r="G272">
        <v>44</v>
      </c>
      <c r="H272" t="s">
        <v>2101</v>
      </c>
      <c r="K272">
        <v>2</v>
      </c>
      <c r="L272">
        <v>1</v>
      </c>
      <c r="M272">
        <v>2</v>
      </c>
    </row>
    <row r="273" spans="1:13" ht="12.75">
      <c r="A273">
        <v>37343</v>
      </c>
      <c r="B273" t="s">
        <v>2289</v>
      </c>
      <c r="C273" t="s">
        <v>2332</v>
      </c>
      <c r="D273" t="s">
        <v>2670</v>
      </c>
      <c r="E273" t="s">
        <v>2360</v>
      </c>
      <c r="F273" t="s">
        <v>2361</v>
      </c>
      <c r="G273">
        <v>50</v>
      </c>
      <c r="H273" t="s">
        <v>2528</v>
      </c>
      <c r="K273">
        <v>5</v>
      </c>
      <c r="L273">
        <v>5</v>
      </c>
      <c r="M273">
        <v>4</v>
      </c>
    </row>
    <row r="274" spans="1:13" ht="12.75">
      <c r="A274">
        <v>37362</v>
      </c>
      <c r="B274" t="s">
        <v>2290</v>
      </c>
      <c r="C274" t="s">
        <v>2693</v>
      </c>
      <c r="D274" t="s">
        <v>2458</v>
      </c>
      <c r="E274" t="s">
        <v>2360</v>
      </c>
      <c r="F274" t="s">
        <v>2361</v>
      </c>
      <c r="G274">
        <v>42</v>
      </c>
      <c r="H274" t="s">
        <v>2342</v>
      </c>
      <c r="I274" t="s">
        <v>2343</v>
      </c>
      <c r="K274">
        <v>1</v>
      </c>
      <c r="L274">
        <v>1</v>
      </c>
      <c r="M274">
        <v>1</v>
      </c>
    </row>
    <row r="275" spans="1:13" ht="12.75">
      <c r="A275">
        <v>37370</v>
      </c>
      <c r="B275" t="s">
        <v>2291</v>
      </c>
      <c r="C275" t="s">
        <v>2543</v>
      </c>
      <c r="D275" t="s">
        <v>2822</v>
      </c>
      <c r="E275" t="s">
        <v>2360</v>
      </c>
      <c r="F275" t="s">
        <v>2361</v>
      </c>
      <c r="G275">
        <v>66</v>
      </c>
      <c r="H275" t="s">
        <v>2227</v>
      </c>
      <c r="K275">
        <v>3</v>
      </c>
      <c r="L275">
        <v>4</v>
      </c>
      <c r="M275">
        <v>3</v>
      </c>
    </row>
    <row r="276" spans="1:13" ht="12.75">
      <c r="A276">
        <v>37455</v>
      </c>
      <c r="B276" t="s">
        <v>2472</v>
      </c>
      <c r="C276" t="s">
        <v>2512</v>
      </c>
      <c r="D276" t="s">
        <v>2114</v>
      </c>
      <c r="E276" t="s">
        <v>2360</v>
      </c>
      <c r="F276" t="s">
        <v>2361</v>
      </c>
      <c r="G276">
        <v>32</v>
      </c>
      <c r="H276" t="s">
        <v>1845</v>
      </c>
      <c r="I276" t="s">
        <v>1846</v>
      </c>
      <c r="K276">
        <v>3</v>
      </c>
      <c r="L276">
        <v>5</v>
      </c>
      <c r="M276">
        <v>4</v>
      </c>
    </row>
    <row r="277" spans="1:13" ht="12.75">
      <c r="A277">
        <v>37522</v>
      </c>
      <c r="B277" t="s">
        <v>2823</v>
      </c>
      <c r="C277" t="s">
        <v>2654</v>
      </c>
      <c r="D277" t="s">
        <v>2414</v>
      </c>
      <c r="E277" t="s">
        <v>2360</v>
      </c>
      <c r="F277" t="s">
        <v>2361</v>
      </c>
      <c r="G277">
        <v>34</v>
      </c>
      <c r="H277" t="s">
        <v>2366</v>
      </c>
      <c r="I277" t="s">
        <v>2366</v>
      </c>
      <c r="K277">
        <v>1</v>
      </c>
      <c r="L277">
        <v>4</v>
      </c>
      <c r="M277">
        <v>4</v>
      </c>
    </row>
    <row r="278" spans="1:13" ht="12.75">
      <c r="A278">
        <v>37894</v>
      </c>
      <c r="B278" t="s">
        <v>2300</v>
      </c>
      <c r="C278" t="s">
        <v>2457</v>
      </c>
      <c r="D278" t="s">
        <v>3391</v>
      </c>
      <c r="E278" t="s">
        <v>2360</v>
      </c>
      <c r="F278" t="s">
        <v>2361</v>
      </c>
      <c r="G278">
        <v>46</v>
      </c>
      <c r="H278" t="s">
        <v>2691</v>
      </c>
      <c r="K278">
        <v>3</v>
      </c>
      <c r="L278">
        <v>4</v>
      </c>
      <c r="M278">
        <v>3</v>
      </c>
    </row>
    <row r="279" spans="1:13" ht="12.75">
      <c r="A279">
        <v>38107</v>
      </c>
      <c r="B279" t="s">
        <v>2299</v>
      </c>
      <c r="C279" t="s">
        <v>2503</v>
      </c>
      <c r="D279" t="s">
        <v>3391</v>
      </c>
      <c r="E279" t="s">
        <v>2360</v>
      </c>
      <c r="F279" t="s">
        <v>2361</v>
      </c>
      <c r="G279">
        <v>48</v>
      </c>
      <c r="H279" t="s">
        <v>2039</v>
      </c>
      <c r="K279">
        <v>4</v>
      </c>
      <c r="L279">
        <v>4</v>
      </c>
      <c r="M279">
        <v>4</v>
      </c>
    </row>
    <row r="280" spans="1:13" ht="12.75">
      <c r="A280">
        <v>38191</v>
      </c>
      <c r="B280" t="s">
        <v>2040</v>
      </c>
      <c r="C280" t="s">
        <v>2663</v>
      </c>
      <c r="D280" t="s">
        <v>2041</v>
      </c>
      <c r="E280" t="s">
        <v>2360</v>
      </c>
      <c r="F280" t="s">
        <v>2361</v>
      </c>
      <c r="G280">
        <v>38</v>
      </c>
      <c r="H280" t="s">
        <v>2314</v>
      </c>
      <c r="I280" t="s">
        <v>2068</v>
      </c>
      <c r="K280">
        <v>1</v>
      </c>
      <c r="L280">
        <v>2</v>
      </c>
      <c r="M280">
        <v>4</v>
      </c>
    </row>
    <row r="281" spans="1:13" ht="12.75">
      <c r="A281">
        <v>38290</v>
      </c>
      <c r="B281" t="s">
        <v>2042</v>
      </c>
      <c r="C281" t="s">
        <v>2043</v>
      </c>
      <c r="D281" t="s">
        <v>2525</v>
      </c>
      <c r="E281" t="s">
        <v>2360</v>
      </c>
      <c r="F281" t="s">
        <v>2361</v>
      </c>
      <c r="G281">
        <v>52</v>
      </c>
      <c r="H281" t="s">
        <v>2199</v>
      </c>
      <c r="K281">
        <v>3</v>
      </c>
      <c r="L281">
        <v>5</v>
      </c>
      <c r="M281">
        <v>3</v>
      </c>
    </row>
    <row r="282" spans="1:13" ht="12.75">
      <c r="A282">
        <v>38480</v>
      </c>
      <c r="B282" t="s">
        <v>2044</v>
      </c>
      <c r="C282" t="s">
        <v>2500</v>
      </c>
      <c r="D282" t="s">
        <v>2444</v>
      </c>
      <c r="E282" t="s">
        <v>2360</v>
      </c>
      <c r="F282" t="s">
        <v>2361</v>
      </c>
      <c r="G282">
        <v>51</v>
      </c>
      <c r="H282" t="s">
        <v>2389</v>
      </c>
      <c r="I282" t="s">
        <v>2390</v>
      </c>
      <c r="K282">
        <v>4</v>
      </c>
      <c r="L282">
        <v>4</v>
      </c>
      <c r="M282">
        <v>4</v>
      </c>
    </row>
    <row r="283" spans="1:13" ht="12.75">
      <c r="A283">
        <v>38811</v>
      </c>
      <c r="B283" t="s">
        <v>2045</v>
      </c>
      <c r="C283" t="s">
        <v>2517</v>
      </c>
      <c r="D283" t="s">
        <v>2097</v>
      </c>
      <c r="E283" t="s">
        <v>2360</v>
      </c>
      <c r="F283" t="s">
        <v>2361</v>
      </c>
      <c r="G283">
        <v>49</v>
      </c>
      <c r="H283" t="s">
        <v>2245</v>
      </c>
      <c r="I283" t="s">
        <v>2246</v>
      </c>
      <c r="K283">
        <v>2</v>
      </c>
      <c r="L283">
        <v>3</v>
      </c>
      <c r="M283">
        <v>2</v>
      </c>
    </row>
    <row r="284" spans="1:13" ht="12.75">
      <c r="A284">
        <v>38990</v>
      </c>
      <c r="B284" t="s">
        <v>2046</v>
      </c>
      <c r="C284" t="s">
        <v>2123</v>
      </c>
      <c r="D284" t="s">
        <v>2100</v>
      </c>
      <c r="E284" t="s">
        <v>2360</v>
      </c>
      <c r="F284" t="s">
        <v>2361</v>
      </c>
      <c r="G284">
        <v>36</v>
      </c>
      <c r="H284" t="s">
        <v>2314</v>
      </c>
      <c r="I284" t="s">
        <v>2068</v>
      </c>
      <c r="K284">
        <v>3</v>
      </c>
      <c r="L284">
        <v>5</v>
      </c>
      <c r="M284">
        <v>3</v>
      </c>
    </row>
    <row r="285" spans="1:13" ht="12.75">
      <c r="A285">
        <v>39024</v>
      </c>
      <c r="B285" t="s">
        <v>2047</v>
      </c>
      <c r="C285" t="s">
        <v>2195</v>
      </c>
      <c r="D285" t="s">
        <v>2048</v>
      </c>
      <c r="E285" t="s">
        <v>2360</v>
      </c>
      <c r="F285" t="s">
        <v>2361</v>
      </c>
      <c r="G285">
        <v>56</v>
      </c>
      <c r="H285" t="s">
        <v>2139</v>
      </c>
      <c r="I285" t="s">
        <v>2139</v>
      </c>
      <c r="K285">
        <v>4</v>
      </c>
      <c r="L285">
        <v>5</v>
      </c>
      <c r="M285">
        <v>3</v>
      </c>
    </row>
    <row r="286" spans="1:13" ht="12.75">
      <c r="A286">
        <v>39346</v>
      </c>
      <c r="B286" t="s">
        <v>2049</v>
      </c>
      <c r="C286" t="s">
        <v>2644</v>
      </c>
      <c r="D286" t="s">
        <v>2100</v>
      </c>
      <c r="E286" t="s">
        <v>2360</v>
      </c>
      <c r="F286" t="s">
        <v>2361</v>
      </c>
      <c r="G286">
        <v>46</v>
      </c>
      <c r="H286" t="s">
        <v>2314</v>
      </c>
      <c r="K286">
        <v>3</v>
      </c>
      <c r="L286">
        <v>4</v>
      </c>
      <c r="M286">
        <v>3</v>
      </c>
    </row>
    <row r="287" spans="1:13" ht="12.75">
      <c r="A287">
        <v>39386</v>
      </c>
      <c r="B287" t="s">
        <v>2051</v>
      </c>
      <c r="C287" t="s">
        <v>2103</v>
      </c>
      <c r="D287" t="s">
        <v>2650</v>
      </c>
      <c r="E287" t="s">
        <v>2360</v>
      </c>
      <c r="F287" t="s">
        <v>2361</v>
      </c>
      <c r="G287">
        <v>41</v>
      </c>
      <c r="H287" t="s">
        <v>1845</v>
      </c>
      <c r="K287">
        <v>4</v>
      </c>
      <c r="L287">
        <v>5</v>
      </c>
      <c r="M287">
        <v>4</v>
      </c>
    </row>
    <row r="288" spans="1:13" ht="12.75">
      <c r="A288">
        <v>39545</v>
      </c>
      <c r="B288" t="s">
        <v>2052</v>
      </c>
      <c r="C288" t="s">
        <v>2825</v>
      </c>
      <c r="D288" t="s">
        <v>2444</v>
      </c>
      <c r="E288" t="s">
        <v>2360</v>
      </c>
      <c r="F288" t="s">
        <v>2361</v>
      </c>
      <c r="G288">
        <v>54</v>
      </c>
      <c r="H288" t="s">
        <v>2660</v>
      </c>
      <c r="K288">
        <v>2</v>
      </c>
      <c r="L288">
        <v>2</v>
      </c>
      <c r="M288">
        <v>2</v>
      </c>
    </row>
    <row r="289" spans="1:13" ht="12.75">
      <c r="A289">
        <v>40150</v>
      </c>
      <c r="B289" t="s">
        <v>2053</v>
      </c>
      <c r="C289" t="s">
        <v>2663</v>
      </c>
      <c r="D289" t="s">
        <v>2054</v>
      </c>
      <c r="E289" t="s">
        <v>2360</v>
      </c>
      <c r="F289" t="s">
        <v>2361</v>
      </c>
      <c r="G289">
        <v>35</v>
      </c>
      <c r="H289" t="s">
        <v>2366</v>
      </c>
      <c r="I289" t="s">
        <v>2366</v>
      </c>
      <c r="K289">
        <v>3</v>
      </c>
      <c r="L289">
        <v>5</v>
      </c>
      <c r="M289">
        <v>3</v>
      </c>
    </row>
    <row r="290" spans="1:13" ht="12.75">
      <c r="A290">
        <v>40203</v>
      </c>
      <c r="B290" t="s">
        <v>2055</v>
      </c>
      <c r="C290" t="s">
        <v>1799</v>
      </c>
      <c r="D290" t="s">
        <v>2504</v>
      </c>
      <c r="E290" t="s">
        <v>2360</v>
      </c>
      <c r="F290" t="s">
        <v>2361</v>
      </c>
      <c r="G290">
        <v>44</v>
      </c>
      <c r="H290" t="s">
        <v>2505</v>
      </c>
      <c r="K290">
        <v>4</v>
      </c>
      <c r="L290">
        <v>5</v>
      </c>
      <c r="M290">
        <v>4</v>
      </c>
    </row>
    <row r="291" spans="1:13" ht="12.75">
      <c r="A291">
        <v>40540</v>
      </c>
      <c r="B291" t="s">
        <v>1800</v>
      </c>
      <c r="C291" t="s">
        <v>1801</v>
      </c>
      <c r="D291" t="s">
        <v>1802</v>
      </c>
      <c r="E291" t="s">
        <v>2360</v>
      </c>
      <c r="F291" t="s">
        <v>2361</v>
      </c>
      <c r="G291">
        <v>40</v>
      </c>
      <c r="H291" t="s">
        <v>2468</v>
      </c>
      <c r="I291" t="s">
        <v>2469</v>
      </c>
      <c r="K291">
        <v>2</v>
      </c>
      <c r="L291">
        <v>4</v>
      </c>
      <c r="M291">
        <v>2</v>
      </c>
    </row>
    <row r="292" spans="1:13" ht="12.75">
      <c r="A292">
        <v>40553</v>
      </c>
      <c r="B292" t="s">
        <v>1803</v>
      </c>
      <c r="C292" t="s">
        <v>2358</v>
      </c>
      <c r="D292" t="s">
        <v>2234</v>
      </c>
      <c r="E292" t="s">
        <v>2360</v>
      </c>
      <c r="F292" t="s">
        <v>2361</v>
      </c>
      <c r="G292">
        <v>36</v>
      </c>
      <c r="H292" t="s">
        <v>2004</v>
      </c>
      <c r="I292" t="s">
        <v>1804</v>
      </c>
      <c r="K292">
        <v>3</v>
      </c>
      <c r="L292">
        <v>3</v>
      </c>
      <c r="M292">
        <v>4</v>
      </c>
    </row>
    <row r="293" spans="1:13" ht="12.75">
      <c r="A293">
        <v>40628</v>
      </c>
      <c r="B293" t="s">
        <v>1805</v>
      </c>
      <c r="C293" t="s">
        <v>1939</v>
      </c>
      <c r="D293" t="s">
        <v>2645</v>
      </c>
      <c r="E293" t="s">
        <v>2360</v>
      </c>
      <c r="F293" t="s">
        <v>2361</v>
      </c>
      <c r="G293">
        <v>44</v>
      </c>
      <c r="H293" t="s">
        <v>2020</v>
      </c>
      <c r="K293">
        <v>4</v>
      </c>
      <c r="L293">
        <v>2</v>
      </c>
      <c r="M293">
        <v>4</v>
      </c>
    </row>
    <row r="294" spans="1:13" ht="12.75">
      <c r="A294">
        <v>40630</v>
      </c>
      <c r="B294" t="s">
        <v>1806</v>
      </c>
      <c r="C294" t="s">
        <v>1807</v>
      </c>
      <c r="D294" t="s">
        <v>2670</v>
      </c>
      <c r="E294" t="s">
        <v>2360</v>
      </c>
      <c r="F294" t="s">
        <v>2361</v>
      </c>
      <c r="G294">
        <v>36</v>
      </c>
      <c r="H294" t="s">
        <v>2093</v>
      </c>
      <c r="I294" t="s">
        <v>1840</v>
      </c>
      <c r="K294">
        <v>2</v>
      </c>
      <c r="L294">
        <v>4</v>
      </c>
      <c r="M294">
        <v>2</v>
      </c>
    </row>
    <row r="295" spans="1:13" ht="12.75">
      <c r="A295">
        <v>40635</v>
      </c>
      <c r="B295" t="s">
        <v>1808</v>
      </c>
      <c r="C295" t="s">
        <v>1809</v>
      </c>
      <c r="D295" t="s">
        <v>2100</v>
      </c>
      <c r="E295" t="s">
        <v>2360</v>
      </c>
      <c r="F295" t="s">
        <v>2361</v>
      </c>
      <c r="G295">
        <v>37</v>
      </c>
      <c r="H295" t="s">
        <v>2227</v>
      </c>
      <c r="I295" t="s">
        <v>2227</v>
      </c>
      <c r="K295">
        <v>4</v>
      </c>
      <c r="L295">
        <v>4</v>
      </c>
      <c r="M295">
        <v>4</v>
      </c>
    </row>
    <row r="296" spans="1:13" ht="12.75">
      <c r="A296">
        <v>41082</v>
      </c>
      <c r="B296" t="s">
        <v>1921</v>
      </c>
      <c r="C296" t="s">
        <v>2376</v>
      </c>
      <c r="D296" t="s">
        <v>2970</v>
      </c>
      <c r="E296" t="s">
        <v>2683</v>
      </c>
      <c r="F296" t="s">
        <v>2361</v>
      </c>
      <c r="G296">
        <v>45</v>
      </c>
      <c r="H296" t="s">
        <v>1810</v>
      </c>
      <c r="K296">
        <v>2</v>
      </c>
      <c r="L296">
        <v>5</v>
      </c>
      <c r="M296">
        <v>2</v>
      </c>
    </row>
    <row r="297" spans="1:13" ht="12.75">
      <c r="A297">
        <v>41138</v>
      </c>
      <c r="B297" t="s">
        <v>1811</v>
      </c>
      <c r="C297" t="s">
        <v>1812</v>
      </c>
      <c r="D297" t="s">
        <v>2221</v>
      </c>
      <c r="E297" t="s">
        <v>2360</v>
      </c>
      <c r="F297" t="s">
        <v>2361</v>
      </c>
      <c r="G297">
        <v>38</v>
      </c>
      <c r="H297" t="s">
        <v>2370</v>
      </c>
      <c r="I297" t="s">
        <v>2370</v>
      </c>
      <c r="K297">
        <v>2</v>
      </c>
      <c r="L297">
        <v>5</v>
      </c>
      <c r="M297">
        <v>2</v>
      </c>
    </row>
    <row r="298" spans="1:13" ht="12.75">
      <c r="A298">
        <v>41144</v>
      </c>
      <c r="B298" t="s">
        <v>1813</v>
      </c>
      <c r="C298" t="s">
        <v>2686</v>
      </c>
      <c r="D298" t="s">
        <v>2471</v>
      </c>
      <c r="E298" t="s">
        <v>2360</v>
      </c>
      <c r="F298" t="s">
        <v>2361</v>
      </c>
      <c r="G298">
        <v>34</v>
      </c>
      <c r="H298" t="s">
        <v>1845</v>
      </c>
      <c r="I298" t="s">
        <v>1846</v>
      </c>
      <c r="K298">
        <v>2</v>
      </c>
      <c r="L298">
        <v>5</v>
      </c>
      <c r="M298">
        <v>2</v>
      </c>
    </row>
    <row r="299" spans="1:13" ht="12.75">
      <c r="A299">
        <v>41242</v>
      </c>
      <c r="B299" t="s">
        <v>1814</v>
      </c>
      <c r="C299" t="s">
        <v>2964</v>
      </c>
      <c r="D299" t="s">
        <v>1815</v>
      </c>
      <c r="E299" t="s">
        <v>2360</v>
      </c>
      <c r="F299" t="s">
        <v>2361</v>
      </c>
      <c r="G299">
        <v>39</v>
      </c>
      <c r="H299" t="s">
        <v>2642</v>
      </c>
      <c r="K299">
        <v>2</v>
      </c>
      <c r="L299">
        <v>3</v>
      </c>
      <c r="M299">
        <v>4</v>
      </c>
    </row>
    <row r="300" spans="1:13" ht="12.75">
      <c r="A300">
        <v>41355</v>
      </c>
      <c r="B300" t="s">
        <v>1816</v>
      </c>
      <c r="C300" t="s">
        <v>2364</v>
      </c>
      <c r="D300" t="s">
        <v>2444</v>
      </c>
      <c r="E300" t="s">
        <v>2360</v>
      </c>
      <c r="F300" t="s">
        <v>2361</v>
      </c>
      <c r="G300">
        <v>38</v>
      </c>
      <c r="H300" t="s">
        <v>2191</v>
      </c>
      <c r="I300" t="s">
        <v>2192</v>
      </c>
      <c r="K300">
        <v>4</v>
      </c>
      <c r="L300">
        <v>5</v>
      </c>
      <c r="M300">
        <v>4</v>
      </c>
    </row>
    <row r="301" spans="1:13" ht="12.75">
      <c r="A301">
        <v>41360</v>
      </c>
      <c r="B301" t="s">
        <v>1817</v>
      </c>
      <c r="C301" t="s">
        <v>1818</v>
      </c>
      <c r="D301" t="s">
        <v>2444</v>
      </c>
      <c r="E301" t="s">
        <v>2360</v>
      </c>
      <c r="F301" t="s">
        <v>2361</v>
      </c>
      <c r="G301">
        <v>34</v>
      </c>
      <c r="H301" t="s">
        <v>2389</v>
      </c>
      <c r="I301" t="s">
        <v>2390</v>
      </c>
      <c r="K301">
        <v>1</v>
      </c>
      <c r="L301">
        <v>3</v>
      </c>
      <c r="M301">
        <v>1</v>
      </c>
    </row>
    <row r="302" spans="1:13" ht="12.75">
      <c r="A302">
        <v>41547</v>
      </c>
      <c r="B302" t="s">
        <v>1819</v>
      </c>
      <c r="C302" t="s">
        <v>1988</v>
      </c>
      <c r="D302" t="s">
        <v>2435</v>
      </c>
      <c r="E302" t="s">
        <v>2683</v>
      </c>
      <c r="F302" t="s">
        <v>2361</v>
      </c>
      <c r="G302">
        <v>37</v>
      </c>
      <c r="H302" t="s">
        <v>2436</v>
      </c>
      <c r="I302" t="s">
        <v>2185</v>
      </c>
      <c r="K302">
        <v>2</v>
      </c>
      <c r="L302">
        <v>4</v>
      </c>
      <c r="M302">
        <v>2</v>
      </c>
    </row>
    <row r="303" spans="1:13" ht="12.75">
      <c r="A303">
        <v>41552</v>
      </c>
      <c r="B303" t="s">
        <v>1820</v>
      </c>
      <c r="C303" t="s">
        <v>1821</v>
      </c>
      <c r="D303" t="s">
        <v>2444</v>
      </c>
      <c r="E303" t="s">
        <v>2360</v>
      </c>
      <c r="F303" t="s">
        <v>2361</v>
      </c>
      <c r="G303">
        <v>35</v>
      </c>
      <c r="H303" t="s">
        <v>2642</v>
      </c>
      <c r="K303">
        <v>3</v>
      </c>
      <c r="L303">
        <v>4</v>
      </c>
      <c r="M303">
        <v>3</v>
      </c>
    </row>
    <row r="304" spans="1:13" ht="12.75">
      <c r="A304">
        <v>41574</v>
      </c>
      <c r="B304" t="s">
        <v>1822</v>
      </c>
      <c r="C304" t="s">
        <v>2401</v>
      </c>
      <c r="D304" t="s">
        <v>2124</v>
      </c>
      <c r="E304" t="s">
        <v>2360</v>
      </c>
      <c r="F304" t="s">
        <v>2361</v>
      </c>
      <c r="G304">
        <v>33</v>
      </c>
      <c r="H304" t="s">
        <v>1711</v>
      </c>
      <c r="K304">
        <v>2</v>
      </c>
      <c r="L304">
        <v>4</v>
      </c>
      <c r="M304">
        <v>2</v>
      </c>
    </row>
    <row r="305" spans="1:13" ht="12.75">
      <c r="A305">
        <v>41749</v>
      </c>
      <c r="B305" t="s">
        <v>1823</v>
      </c>
      <c r="C305" t="s">
        <v>2156</v>
      </c>
      <c r="D305" t="s">
        <v>2201</v>
      </c>
      <c r="E305" t="s">
        <v>2360</v>
      </c>
      <c r="F305" t="s">
        <v>2361</v>
      </c>
      <c r="G305">
        <v>38</v>
      </c>
      <c r="H305" t="s">
        <v>2342</v>
      </c>
      <c r="I305" t="s">
        <v>1824</v>
      </c>
      <c r="J305">
        <v>1</v>
      </c>
      <c r="K305">
        <v>3</v>
      </c>
      <c r="L305">
        <v>1</v>
      </c>
      <c r="M305">
        <v>3</v>
      </c>
    </row>
    <row r="306" spans="1:13" ht="12.75">
      <c r="A306">
        <v>41915</v>
      </c>
      <c r="B306" t="s">
        <v>1825</v>
      </c>
      <c r="C306" t="s">
        <v>2466</v>
      </c>
      <c r="D306" t="s">
        <v>2970</v>
      </c>
      <c r="E306" t="s">
        <v>2683</v>
      </c>
      <c r="F306" t="s">
        <v>2361</v>
      </c>
      <c r="G306">
        <v>44</v>
      </c>
      <c r="H306" t="s">
        <v>2642</v>
      </c>
      <c r="K306">
        <v>1</v>
      </c>
      <c r="L306">
        <v>4</v>
      </c>
      <c r="M306">
        <v>4</v>
      </c>
    </row>
    <row r="307" spans="1:13" ht="12.75">
      <c r="A307">
        <v>41931</v>
      </c>
      <c r="B307" t="s">
        <v>1826</v>
      </c>
      <c r="C307" t="s">
        <v>2636</v>
      </c>
      <c r="D307" t="s">
        <v>3391</v>
      </c>
      <c r="E307" t="s">
        <v>2360</v>
      </c>
      <c r="F307" t="s">
        <v>2361</v>
      </c>
      <c r="G307">
        <v>40</v>
      </c>
      <c r="H307" t="s">
        <v>2691</v>
      </c>
      <c r="K307">
        <v>5</v>
      </c>
      <c r="L307">
        <v>5</v>
      </c>
      <c r="M307">
        <v>4</v>
      </c>
    </row>
    <row r="308" spans="1:13" ht="12.75">
      <c r="A308">
        <v>41989</v>
      </c>
      <c r="B308" t="s">
        <v>1827</v>
      </c>
      <c r="C308" t="s">
        <v>2306</v>
      </c>
      <c r="D308" t="s">
        <v>2444</v>
      </c>
      <c r="E308" t="s">
        <v>2360</v>
      </c>
      <c r="F308" t="s">
        <v>2361</v>
      </c>
      <c r="G308">
        <v>46</v>
      </c>
      <c r="H308" t="s">
        <v>2642</v>
      </c>
      <c r="K308">
        <v>3</v>
      </c>
      <c r="L308">
        <v>5</v>
      </c>
      <c r="M308">
        <v>3</v>
      </c>
    </row>
    <row r="309" spans="1:13" ht="12.75">
      <c r="A309">
        <v>42231</v>
      </c>
      <c r="B309" t="s">
        <v>2829</v>
      </c>
      <c r="C309" t="s">
        <v>2636</v>
      </c>
      <c r="D309" t="s">
        <v>2664</v>
      </c>
      <c r="E309" t="s">
        <v>2360</v>
      </c>
      <c r="F309" t="s">
        <v>2361</v>
      </c>
      <c r="G309">
        <v>41</v>
      </c>
      <c r="K309">
        <v>3</v>
      </c>
      <c r="L309">
        <v>5</v>
      </c>
      <c r="M309">
        <v>1</v>
      </c>
    </row>
    <row r="310" spans="1:13" ht="12.75">
      <c r="A310">
        <v>42455</v>
      </c>
      <c r="B310" t="s">
        <v>1828</v>
      </c>
      <c r="C310" t="s">
        <v>1829</v>
      </c>
      <c r="D310" t="s">
        <v>1830</v>
      </c>
      <c r="E310" t="s">
        <v>2360</v>
      </c>
      <c r="F310" t="s">
        <v>2361</v>
      </c>
      <c r="G310">
        <v>35</v>
      </c>
      <c r="H310" t="s">
        <v>2276</v>
      </c>
      <c r="K310">
        <v>3</v>
      </c>
      <c r="L310">
        <v>5</v>
      </c>
      <c r="M310">
        <v>3</v>
      </c>
    </row>
    <row r="311" spans="1:13" ht="12.75">
      <c r="A311">
        <v>42476</v>
      </c>
      <c r="B311" t="s">
        <v>1831</v>
      </c>
      <c r="C311" t="s">
        <v>2450</v>
      </c>
      <c r="D311" t="s">
        <v>2463</v>
      </c>
      <c r="E311" t="s">
        <v>2360</v>
      </c>
      <c r="F311" t="s">
        <v>2361</v>
      </c>
      <c r="G311">
        <v>40</v>
      </c>
      <c r="H311" t="s">
        <v>2380</v>
      </c>
      <c r="K311">
        <v>3</v>
      </c>
      <c r="L311">
        <v>5</v>
      </c>
      <c r="M311">
        <v>3</v>
      </c>
    </row>
    <row r="312" spans="1:13" ht="12.75">
      <c r="A312">
        <v>42619</v>
      </c>
      <c r="B312" t="s">
        <v>1832</v>
      </c>
      <c r="C312" t="s">
        <v>2252</v>
      </c>
      <c r="D312" t="s">
        <v>2670</v>
      </c>
      <c r="E312" t="s">
        <v>2360</v>
      </c>
      <c r="F312" t="s">
        <v>2361</v>
      </c>
      <c r="G312">
        <v>37</v>
      </c>
      <c r="H312" t="s">
        <v>2671</v>
      </c>
      <c r="K312">
        <v>3</v>
      </c>
      <c r="L312">
        <v>4</v>
      </c>
      <c r="M312">
        <v>3</v>
      </c>
    </row>
    <row r="313" spans="1:13" ht="12.75">
      <c r="A313">
        <v>42632</v>
      </c>
      <c r="B313" t="s">
        <v>1833</v>
      </c>
      <c r="C313" t="s">
        <v>1834</v>
      </c>
      <c r="D313" t="s">
        <v>2667</v>
      </c>
      <c r="E313" t="s">
        <v>2360</v>
      </c>
      <c r="F313" t="s">
        <v>2361</v>
      </c>
      <c r="G313">
        <v>33</v>
      </c>
      <c r="H313" t="s">
        <v>1835</v>
      </c>
      <c r="I313" t="s">
        <v>1836</v>
      </c>
      <c r="K313">
        <v>1</v>
      </c>
      <c r="L313">
        <v>4</v>
      </c>
      <c r="M313">
        <v>1</v>
      </c>
    </row>
    <row r="314" spans="1:13" ht="12.75">
      <c r="A314">
        <v>42851</v>
      </c>
      <c r="B314" t="s">
        <v>1837</v>
      </c>
      <c r="C314" t="s">
        <v>2636</v>
      </c>
      <c r="D314" t="s">
        <v>1980</v>
      </c>
      <c r="E314" t="s">
        <v>2360</v>
      </c>
      <c r="F314" t="s">
        <v>2361</v>
      </c>
      <c r="G314">
        <v>33</v>
      </c>
      <c r="H314" t="s">
        <v>2514</v>
      </c>
      <c r="I314" t="s">
        <v>2515</v>
      </c>
      <c r="K314">
        <v>1</v>
      </c>
      <c r="L314">
        <v>1</v>
      </c>
      <c r="M314">
        <v>1</v>
      </c>
    </row>
    <row r="315" spans="1:13" ht="12.75">
      <c r="A315">
        <v>43193</v>
      </c>
      <c r="B315" t="s">
        <v>1838</v>
      </c>
      <c r="C315" t="s">
        <v>2462</v>
      </c>
      <c r="D315" t="s">
        <v>2114</v>
      </c>
      <c r="E315" t="s">
        <v>2360</v>
      </c>
      <c r="F315" t="s">
        <v>2361</v>
      </c>
      <c r="G315">
        <v>49</v>
      </c>
      <c r="H315" t="s">
        <v>2448</v>
      </c>
      <c r="K315">
        <v>3</v>
      </c>
      <c r="L315">
        <v>5</v>
      </c>
      <c r="M315">
        <v>3</v>
      </c>
    </row>
    <row r="316" spans="1:13" ht="12.75">
      <c r="A316">
        <v>43222</v>
      </c>
      <c r="B316" t="s">
        <v>1839</v>
      </c>
      <c r="C316" t="s">
        <v>2686</v>
      </c>
      <c r="D316" t="s">
        <v>2690</v>
      </c>
      <c r="E316" t="s">
        <v>2360</v>
      </c>
      <c r="F316" t="s">
        <v>2361</v>
      </c>
      <c r="G316">
        <v>49</v>
      </c>
      <c r="H316" t="s">
        <v>1581</v>
      </c>
      <c r="K316">
        <v>5</v>
      </c>
      <c r="L316">
        <v>5</v>
      </c>
      <c r="M316">
        <v>4</v>
      </c>
    </row>
    <row r="317" spans="1:13" ht="12.75">
      <c r="A317">
        <v>43802</v>
      </c>
      <c r="B317" t="s">
        <v>1582</v>
      </c>
      <c r="C317" t="s">
        <v>2636</v>
      </c>
      <c r="D317" t="s">
        <v>2377</v>
      </c>
      <c r="E317" t="s">
        <v>2360</v>
      </c>
      <c r="F317" t="s">
        <v>2361</v>
      </c>
      <c r="G317">
        <v>37</v>
      </c>
      <c r="H317" t="s">
        <v>2301</v>
      </c>
      <c r="I317" t="s">
        <v>2302</v>
      </c>
      <c r="K317">
        <v>3</v>
      </c>
      <c r="L317">
        <v>5</v>
      </c>
      <c r="M317">
        <v>2</v>
      </c>
    </row>
    <row r="318" spans="1:13" ht="12.75">
      <c r="A318">
        <v>44269</v>
      </c>
      <c r="B318" t="s">
        <v>1583</v>
      </c>
      <c r="C318" t="s">
        <v>2466</v>
      </c>
      <c r="D318" t="s">
        <v>2326</v>
      </c>
      <c r="E318" t="s">
        <v>2360</v>
      </c>
      <c r="F318" t="s">
        <v>2361</v>
      </c>
      <c r="G318">
        <v>33</v>
      </c>
      <c r="K318">
        <v>5</v>
      </c>
      <c r="L318">
        <v>5</v>
      </c>
      <c r="M318">
        <v>3</v>
      </c>
    </row>
    <row r="319" spans="1:13" ht="12.75">
      <c r="A319">
        <v>44291</v>
      </c>
      <c r="B319" t="s">
        <v>1584</v>
      </c>
      <c r="C319" t="s">
        <v>1585</v>
      </c>
      <c r="D319" t="s">
        <v>2114</v>
      </c>
      <c r="E319" t="s">
        <v>2360</v>
      </c>
      <c r="F319" t="s">
        <v>2361</v>
      </c>
      <c r="G319">
        <v>36</v>
      </c>
      <c r="H319" t="s">
        <v>2509</v>
      </c>
      <c r="K319">
        <v>3</v>
      </c>
      <c r="L319">
        <v>5</v>
      </c>
      <c r="M319">
        <v>4</v>
      </c>
    </row>
    <row r="320" spans="1:13" ht="12.75">
      <c r="A320">
        <v>45026</v>
      </c>
      <c r="B320" t="s">
        <v>1586</v>
      </c>
      <c r="C320" t="s">
        <v>2335</v>
      </c>
      <c r="D320" t="s">
        <v>2444</v>
      </c>
      <c r="E320" t="s">
        <v>2360</v>
      </c>
      <c r="F320" t="s">
        <v>2361</v>
      </c>
      <c r="G320">
        <v>61</v>
      </c>
      <c r="H320" t="s">
        <v>2374</v>
      </c>
      <c r="K320">
        <v>3</v>
      </c>
      <c r="L320">
        <v>4</v>
      </c>
      <c r="M320">
        <v>3</v>
      </c>
    </row>
    <row r="321" spans="1:13" ht="12.75">
      <c r="A321">
        <v>45047</v>
      </c>
      <c r="B321" t="s">
        <v>1587</v>
      </c>
      <c r="C321" t="s">
        <v>1588</v>
      </c>
      <c r="D321" t="s">
        <v>1589</v>
      </c>
      <c r="E321" t="s">
        <v>2360</v>
      </c>
      <c r="F321" t="s">
        <v>2361</v>
      </c>
      <c r="G321">
        <v>58</v>
      </c>
      <c r="H321" t="s">
        <v>2522</v>
      </c>
      <c r="K321">
        <v>2</v>
      </c>
      <c r="L321">
        <v>3</v>
      </c>
      <c r="M321">
        <v>2</v>
      </c>
    </row>
    <row r="322" spans="1:13" ht="12.75">
      <c r="A322">
        <v>45081</v>
      </c>
      <c r="B322" t="s">
        <v>1590</v>
      </c>
      <c r="C322" t="s">
        <v>2677</v>
      </c>
      <c r="D322" t="s">
        <v>1591</v>
      </c>
      <c r="E322" t="s">
        <v>2360</v>
      </c>
      <c r="F322" t="s">
        <v>2361</v>
      </c>
      <c r="G322">
        <v>82</v>
      </c>
      <c r="H322" t="s">
        <v>2389</v>
      </c>
      <c r="I322" t="s">
        <v>2390</v>
      </c>
      <c r="K322">
        <v>3</v>
      </c>
      <c r="L322">
        <v>3</v>
      </c>
      <c r="M322">
        <v>3</v>
      </c>
    </row>
    <row r="323" spans="1:13" ht="12.75">
      <c r="A323">
        <v>45109</v>
      </c>
      <c r="B323" t="s">
        <v>1587</v>
      </c>
      <c r="C323" t="s">
        <v>1592</v>
      </c>
      <c r="D323" t="s">
        <v>1589</v>
      </c>
      <c r="E323" t="s">
        <v>2360</v>
      </c>
      <c r="F323" t="s">
        <v>2440</v>
      </c>
      <c r="G323">
        <v>46</v>
      </c>
      <c r="H323" t="s">
        <v>2522</v>
      </c>
      <c r="I323" t="s">
        <v>2522</v>
      </c>
      <c r="K323">
        <v>3</v>
      </c>
      <c r="L323">
        <v>2</v>
      </c>
      <c r="M323">
        <v>3</v>
      </c>
    </row>
    <row r="324" spans="1:13" ht="12.75">
      <c r="A324">
        <v>45338</v>
      </c>
      <c r="B324" t="s">
        <v>1593</v>
      </c>
      <c r="C324" t="s">
        <v>2825</v>
      </c>
      <c r="D324" t="s">
        <v>1594</v>
      </c>
      <c r="E324" t="s">
        <v>2360</v>
      </c>
      <c r="F324" t="s">
        <v>2361</v>
      </c>
      <c r="G324">
        <v>52</v>
      </c>
      <c r="H324" t="s">
        <v>2078</v>
      </c>
      <c r="I324" t="s">
        <v>2078</v>
      </c>
      <c r="K324">
        <v>2</v>
      </c>
      <c r="L324">
        <v>2</v>
      </c>
      <c r="M324">
        <v>2</v>
      </c>
    </row>
    <row r="325" spans="1:13" ht="12.75">
      <c r="A325">
        <v>45342</v>
      </c>
      <c r="B325" t="s">
        <v>1595</v>
      </c>
      <c r="C325" t="s">
        <v>1596</v>
      </c>
      <c r="D325" t="s">
        <v>1597</v>
      </c>
      <c r="E325" t="s">
        <v>2360</v>
      </c>
      <c r="F325" t="s">
        <v>2361</v>
      </c>
      <c r="G325">
        <v>60</v>
      </c>
      <c r="H325" t="s">
        <v>2382</v>
      </c>
      <c r="K325">
        <v>2</v>
      </c>
      <c r="L325">
        <v>2</v>
      </c>
      <c r="M325">
        <v>2</v>
      </c>
    </row>
    <row r="326" spans="1:13" ht="12.75">
      <c r="A326">
        <v>45379</v>
      </c>
      <c r="B326" t="s">
        <v>1598</v>
      </c>
      <c r="C326" t="s">
        <v>1599</v>
      </c>
      <c r="D326" t="s">
        <v>2221</v>
      </c>
      <c r="E326" t="s">
        <v>2360</v>
      </c>
      <c r="F326" t="s">
        <v>2361</v>
      </c>
      <c r="G326">
        <v>49</v>
      </c>
      <c r="H326" t="s">
        <v>2642</v>
      </c>
      <c r="K326">
        <v>3</v>
      </c>
      <c r="L326">
        <v>4</v>
      </c>
      <c r="M326">
        <v>3</v>
      </c>
    </row>
    <row r="327" spans="1:13" ht="12.75">
      <c r="A327">
        <v>45403</v>
      </c>
      <c r="B327" t="s">
        <v>1600</v>
      </c>
      <c r="C327" t="s">
        <v>2340</v>
      </c>
      <c r="D327" t="s">
        <v>2104</v>
      </c>
      <c r="E327" t="s">
        <v>2360</v>
      </c>
      <c r="F327" t="s">
        <v>2361</v>
      </c>
      <c r="G327">
        <v>55</v>
      </c>
      <c r="H327" t="s">
        <v>1936</v>
      </c>
      <c r="K327">
        <v>2</v>
      </c>
      <c r="L327">
        <v>2</v>
      </c>
      <c r="M327">
        <v>4</v>
      </c>
    </row>
    <row r="328" spans="1:13" ht="12.75">
      <c r="A328">
        <v>45413</v>
      </c>
      <c r="B328" t="s">
        <v>1601</v>
      </c>
      <c r="C328" t="s">
        <v>2686</v>
      </c>
      <c r="D328" t="s">
        <v>1602</v>
      </c>
      <c r="E328" t="s">
        <v>2360</v>
      </c>
      <c r="F328" t="s">
        <v>2361</v>
      </c>
      <c r="G328">
        <v>63</v>
      </c>
      <c r="H328" t="s">
        <v>2374</v>
      </c>
      <c r="K328">
        <v>3</v>
      </c>
      <c r="L328">
        <v>3</v>
      </c>
      <c r="M328">
        <v>3</v>
      </c>
    </row>
    <row r="329" spans="1:13" ht="12.75">
      <c r="A329">
        <v>45431</v>
      </c>
      <c r="B329" t="s">
        <v>1856</v>
      </c>
      <c r="C329" t="s">
        <v>2969</v>
      </c>
      <c r="D329" t="s">
        <v>1857</v>
      </c>
      <c r="E329" t="s">
        <v>2360</v>
      </c>
      <c r="F329" t="s">
        <v>2361</v>
      </c>
      <c r="G329">
        <v>50</v>
      </c>
      <c r="H329" t="s">
        <v>2362</v>
      </c>
      <c r="K329">
        <v>3</v>
      </c>
      <c r="L329">
        <v>2</v>
      </c>
      <c r="M329">
        <v>3</v>
      </c>
    </row>
    <row r="330" spans="1:13" ht="12.75">
      <c r="A330">
        <v>45461</v>
      </c>
      <c r="B330" t="s">
        <v>1858</v>
      </c>
      <c r="C330" t="s">
        <v>2376</v>
      </c>
      <c r="D330" t="s">
        <v>2175</v>
      </c>
      <c r="E330" t="s">
        <v>2360</v>
      </c>
      <c r="F330" t="s">
        <v>2361</v>
      </c>
      <c r="G330">
        <v>50</v>
      </c>
      <c r="H330" t="s">
        <v>2245</v>
      </c>
      <c r="I330" t="s">
        <v>2246</v>
      </c>
      <c r="K330">
        <v>2</v>
      </c>
      <c r="L330">
        <v>4</v>
      </c>
      <c r="M330">
        <v>2</v>
      </c>
    </row>
    <row r="331" spans="1:13" ht="12.75">
      <c r="A331">
        <v>45548</v>
      </c>
      <c r="B331" t="s">
        <v>1859</v>
      </c>
      <c r="C331" t="s">
        <v>2156</v>
      </c>
      <c r="D331" t="s">
        <v>2970</v>
      </c>
      <c r="E331" t="s">
        <v>2683</v>
      </c>
      <c r="F331" t="s">
        <v>2361</v>
      </c>
      <c r="G331">
        <v>47</v>
      </c>
      <c r="H331" t="s">
        <v>1860</v>
      </c>
      <c r="I331" t="s">
        <v>1861</v>
      </c>
      <c r="K331">
        <v>3</v>
      </c>
      <c r="L331">
        <v>1</v>
      </c>
      <c r="M331">
        <v>3</v>
      </c>
    </row>
    <row r="332" spans="1:13" ht="12.75">
      <c r="A332">
        <v>45552</v>
      </c>
      <c r="B332" t="s">
        <v>1862</v>
      </c>
      <c r="C332" t="s">
        <v>1863</v>
      </c>
      <c r="D332" t="s">
        <v>2463</v>
      </c>
      <c r="E332" t="s">
        <v>2360</v>
      </c>
      <c r="F332" t="s">
        <v>2361</v>
      </c>
      <c r="G332">
        <v>57</v>
      </c>
      <c r="H332" t="s">
        <v>1864</v>
      </c>
      <c r="K332">
        <v>3</v>
      </c>
      <c r="L332">
        <v>2</v>
      </c>
      <c r="M332">
        <v>3</v>
      </c>
    </row>
    <row r="333" spans="1:13" ht="12.75">
      <c r="A333">
        <v>45582</v>
      </c>
      <c r="B333" t="s">
        <v>1865</v>
      </c>
      <c r="C333" t="s">
        <v>1866</v>
      </c>
      <c r="D333" t="s">
        <v>2670</v>
      </c>
      <c r="E333" t="s">
        <v>2360</v>
      </c>
      <c r="F333" t="s">
        <v>2361</v>
      </c>
      <c r="G333">
        <v>50</v>
      </c>
      <c r="H333" t="s">
        <v>1867</v>
      </c>
      <c r="K333">
        <v>3</v>
      </c>
      <c r="L333">
        <v>3</v>
      </c>
      <c r="M333">
        <v>3</v>
      </c>
    </row>
    <row r="334" spans="1:13" ht="12.75">
      <c r="A334">
        <v>45619</v>
      </c>
      <c r="B334" t="s">
        <v>1868</v>
      </c>
      <c r="C334" t="s">
        <v>2368</v>
      </c>
      <c r="D334" t="s">
        <v>2970</v>
      </c>
      <c r="E334" t="s">
        <v>2683</v>
      </c>
      <c r="F334" t="s">
        <v>2361</v>
      </c>
      <c r="G334">
        <v>44</v>
      </c>
      <c r="H334" t="s">
        <v>2642</v>
      </c>
      <c r="K334">
        <v>2</v>
      </c>
      <c r="L334">
        <v>3</v>
      </c>
      <c r="M334">
        <v>2</v>
      </c>
    </row>
    <row r="335" spans="1:13" ht="12.75">
      <c r="A335">
        <v>45744</v>
      </c>
      <c r="B335" t="s">
        <v>1869</v>
      </c>
      <c r="C335" t="s">
        <v>1870</v>
      </c>
      <c r="D335" t="s">
        <v>2463</v>
      </c>
      <c r="E335" t="s">
        <v>2360</v>
      </c>
      <c r="F335" t="s">
        <v>2361</v>
      </c>
      <c r="G335">
        <v>52</v>
      </c>
      <c r="H335" t="s">
        <v>2642</v>
      </c>
      <c r="K335">
        <v>2</v>
      </c>
      <c r="L335">
        <v>1</v>
      </c>
      <c r="M335">
        <v>4</v>
      </c>
    </row>
    <row r="336" spans="1:13" ht="12.75">
      <c r="A336">
        <v>45763</v>
      </c>
      <c r="B336" t="s">
        <v>1871</v>
      </c>
      <c r="C336" t="s">
        <v>2677</v>
      </c>
      <c r="D336" t="s">
        <v>2471</v>
      </c>
      <c r="E336" t="s">
        <v>2360</v>
      </c>
      <c r="F336" t="s">
        <v>2361</v>
      </c>
      <c r="G336">
        <v>71</v>
      </c>
      <c r="H336" t="s">
        <v>2382</v>
      </c>
      <c r="K336">
        <v>3</v>
      </c>
      <c r="L336">
        <v>3</v>
      </c>
      <c r="M336">
        <v>3</v>
      </c>
    </row>
    <row r="337" spans="1:13" ht="12.75">
      <c r="A337">
        <v>45772</v>
      </c>
      <c r="B337" t="s">
        <v>1872</v>
      </c>
      <c r="C337" t="s">
        <v>2103</v>
      </c>
      <c r="D337" t="s">
        <v>1873</v>
      </c>
      <c r="E337" t="s">
        <v>2360</v>
      </c>
      <c r="F337" t="s">
        <v>2361</v>
      </c>
      <c r="G337">
        <v>51</v>
      </c>
      <c r="H337" t="s">
        <v>1978</v>
      </c>
      <c r="K337">
        <v>1</v>
      </c>
      <c r="L337">
        <v>2</v>
      </c>
      <c r="M337">
        <v>1</v>
      </c>
    </row>
    <row r="338" spans="1:13" ht="12.75">
      <c r="A338">
        <v>45825</v>
      </c>
      <c r="B338" t="s">
        <v>1874</v>
      </c>
      <c r="C338" t="s">
        <v>1875</v>
      </c>
      <c r="D338" t="s">
        <v>1876</v>
      </c>
      <c r="E338" t="s">
        <v>2360</v>
      </c>
      <c r="F338" t="s">
        <v>2361</v>
      </c>
      <c r="G338">
        <v>46</v>
      </c>
      <c r="H338" t="s">
        <v>1877</v>
      </c>
      <c r="I338" t="s">
        <v>1878</v>
      </c>
      <c r="K338">
        <v>3</v>
      </c>
      <c r="L338">
        <v>3</v>
      </c>
      <c r="M338">
        <v>3</v>
      </c>
    </row>
    <row r="339" spans="1:13" ht="12.75">
      <c r="A339">
        <v>45841</v>
      </c>
      <c r="B339" t="s">
        <v>1879</v>
      </c>
      <c r="C339" t="s">
        <v>1880</v>
      </c>
      <c r="D339" t="s">
        <v>2426</v>
      </c>
      <c r="E339" t="s">
        <v>2360</v>
      </c>
      <c r="F339" t="s">
        <v>2361</v>
      </c>
      <c r="G339">
        <v>53</v>
      </c>
      <c r="H339" t="s">
        <v>1881</v>
      </c>
      <c r="I339" t="s">
        <v>1881</v>
      </c>
      <c r="K339">
        <v>3</v>
      </c>
      <c r="L339">
        <v>4</v>
      </c>
      <c r="M339">
        <v>3</v>
      </c>
    </row>
    <row r="340" spans="1:13" ht="12.75">
      <c r="A340">
        <v>45861</v>
      </c>
      <c r="B340" t="s">
        <v>1882</v>
      </c>
      <c r="C340" t="s">
        <v>1807</v>
      </c>
      <c r="D340" t="s">
        <v>2221</v>
      </c>
      <c r="E340" t="s">
        <v>2360</v>
      </c>
      <c r="F340" t="s">
        <v>2361</v>
      </c>
      <c r="G340">
        <v>59</v>
      </c>
      <c r="H340" t="s">
        <v>2374</v>
      </c>
      <c r="K340">
        <v>4</v>
      </c>
      <c r="L340">
        <v>4</v>
      </c>
      <c r="M340">
        <v>4</v>
      </c>
    </row>
    <row r="341" spans="1:13" ht="12.75">
      <c r="A341">
        <v>45892</v>
      </c>
      <c r="B341" t="s">
        <v>1883</v>
      </c>
      <c r="C341" t="s">
        <v>2150</v>
      </c>
      <c r="D341" t="s">
        <v>1884</v>
      </c>
      <c r="E341" t="s">
        <v>2360</v>
      </c>
      <c r="F341" t="s">
        <v>2361</v>
      </c>
      <c r="G341">
        <v>50</v>
      </c>
      <c r="H341" t="s">
        <v>2227</v>
      </c>
      <c r="I341" t="s">
        <v>2227</v>
      </c>
      <c r="K341">
        <v>2</v>
      </c>
      <c r="L341">
        <v>2</v>
      </c>
      <c r="M341">
        <v>2</v>
      </c>
    </row>
    <row r="342" spans="1:13" ht="12.75">
      <c r="A342">
        <v>45936</v>
      </c>
      <c r="B342" t="s">
        <v>1885</v>
      </c>
      <c r="C342" t="s">
        <v>2174</v>
      </c>
      <c r="D342" t="s">
        <v>2234</v>
      </c>
      <c r="E342" t="s">
        <v>2360</v>
      </c>
      <c r="F342" t="s">
        <v>2361</v>
      </c>
      <c r="G342">
        <v>49</v>
      </c>
      <c r="H342" t="s">
        <v>2642</v>
      </c>
      <c r="K342">
        <v>2</v>
      </c>
      <c r="L342">
        <v>2</v>
      </c>
      <c r="M342">
        <v>2</v>
      </c>
    </row>
    <row r="343" spans="1:13" ht="12.75">
      <c r="A343">
        <v>45957</v>
      </c>
      <c r="B343" t="s">
        <v>1886</v>
      </c>
      <c r="C343" t="s">
        <v>2443</v>
      </c>
      <c r="D343" t="s">
        <v>2406</v>
      </c>
      <c r="E343" t="s">
        <v>2360</v>
      </c>
      <c r="F343" t="s">
        <v>2361</v>
      </c>
      <c r="G343">
        <v>65</v>
      </c>
      <c r="H343" t="s">
        <v>2374</v>
      </c>
      <c r="K343">
        <v>3</v>
      </c>
      <c r="L343">
        <v>3</v>
      </c>
      <c r="M343">
        <v>4</v>
      </c>
    </row>
    <row r="344" spans="1:13" ht="12.75">
      <c r="A344">
        <v>45977</v>
      </c>
      <c r="B344" t="s">
        <v>1887</v>
      </c>
      <c r="C344" t="s">
        <v>2677</v>
      </c>
      <c r="D344" t="s">
        <v>2966</v>
      </c>
      <c r="E344" t="s">
        <v>2360</v>
      </c>
      <c r="F344" t="s">
        <v>2361</v>
      </c>
      <c r="G344">
        <v>60</v>
      </c>
      <c r="H344" t="s">
        <v>2382</v>
      </c>
      <c r="K344">
        <v>3</v>
      </c>
      <c r="L344">
        <v>4</v>
      </c>
      <c r="M344">
        <v>4</v>
      </c>
    </row>
    <row r="345" spans="1:13" ht="12.75">
      <c r="A345">
        <v>46044</v>
      </c>
      <c r="B345" t="s">
        <v>1888</v>
      </c>
      <c r="C345" t="s">
        <v>1889</v>
      </c>
      <c r="D345" t="s">
        <v>2667</v>
      </c>
      <c r="E345" t="s">
        <v>2360</v>
      </c>
      <c r="F345" t="s">
        <v>2361</v>
      </c>
      <c r="G345">
        <v>51</v>
      </c>
      <c r="H345" t="s">
        <v>2642</v>
      </c>
      <c r="K345">
        <v>3</v>
      </c>
      <c r="L345">
        <v>3</v>
      </c>
      <c r="M345">
        <v>3</v>
      </c>
    </row>
    <row r="346" spans="1:13" ht="12.75">
      <c r="A346">
        <v>46155</v>
      </c>
      <c r="B346" t="s">
        <v>1890</v>
      </c>
      <c r="C346" t="s">
        <v>2689</v>
      </c>
      <c r="D346" t="s">
        <v>2458</v>
      </c>
      <c r="E346" t="s">
        <v>2360</v>
      </c>
      <c r="F346" t="s">
        <v>2361</v>
      </c>
      <c r="G346">
        <v>41</v>
      </c>
      <c r="H346" t="s">
        <v>2454</v>
      </c>
      <c r="I346" t="s">
        <v>2455</v>
      </c>
      <c r="K346">
        <v>2</v>
      </c>
      <c r="L346">
        <v>2</v>
      </c>
      <c r="M346">
        <v>2</v>
      </c>
    </row>
    <row r="347" spans="1:13" ht="12.75">
      <c r="A347">
        <v>46184</v>
      </c>
      <c r="B347" t="s">
        <v>1891</v>
      </c>
      <c r="C347" t="s">
        <v>1892</v>
      </c>
      <c r="D347" t="s">
        <v>2444</v>
      </c>
      <c r="E347" t="s">
        <v>2360</v>
      </c>
      <c r="F347" t="s">
        <v>2361</v>
      </c>
      <c r="G347">
        <v>54</v>
      </c>
      <c r="H347" t="s">
        <v>2389</v>
      </c>
      <c r="I347" t="s">
        <v>2390</v>
      </c>
      <c r="K347">
        <v>3</v>
      </c>
      <c r="L347">
        <v>2</v>
      </c>
      <c r="M347">
        <v>3</v>
      </c>
    </row>
    <row r="348" spans="1:13" ht="12.75">
      <c r="A348">
        <v>46189</v>
      </c>
      <c r="B348" t="s">
        <v>1893</v>
      </c>
      <c r="C348" t="s">
        <v>2240</v>
      </c>
      <c r="D348" t="s">
        <v>1996</v>
      </c>
      <c r="E348" t="s">
        <v>2360</v>
      </c>
      <c r="F348" t="s">
        <v>2361</v>
      </c>
      <c r="G348">
        <v>60</v>
      </c>
      <c r="H348" t="s">
        <v>2642</v>
      </c>
      <c r="K348">
        <v>4</v>
      </c>
      <c r="L348">
        <v>4</v>
      </c>
      <c r="M348">
        <v>4</v>
      </c>
    </row>
    <row r="349" spans="1:13" ht="12.75">
      <c r="A349">
        <v>46255</v>
      </c>
      <c r="B349" t="s">
        <v>1894</v>
      </c>
      <c r="C349" t="s">
        <v>1895</v>
      </c>
      <c r="D349" t="s">
        <v>1896</v>
      </c>
      <c r="E349" t="s">
        <v>2360</v>
      </c>
      <c r="F349" t="s">
        <v>2361</v>
      </c>
      <c r="G349">
        <v>52</v>
      </c>
      <c r="H349" t="s">
        <v>2157</v>
      </c>
      <c r="I349" t="s">
        <v>2157</v>
      </c>
      <c r="K349">
        <v>2</v>
      </c>
      <c r="L349">
        <v>3</v>
      </c>
      <c r="M349">
        <v>4</v>
      </c>
    </row>
    <row r="350" spans="1:13" ht="12.75">
      <c r="A350">
        <v>46301</v>
      </c>
      <c r="B350" t="s">
        <v>2158</v>
      </c>
      <c r="C350" t="s">
        <v>2376</v>
      </c>
      <c r="D350" t="s">
        <v>2463</v>
      </c>
      <c r="E350" t="s">
        <v>2360</v>
      </c>
      <c r="F350" t="s">
        <v>2361</v>
      </c>
      <c r="G350">
        <v>53</v>
      </c>
      <c r="H350" t="s">
        <v>2642</v>
      </c>
      <c r="K350">
        <v>2</v>
      </c>
      <c r="L350">
        <v>4</v>
      </c>
      <c r="M350">
        <v>2</v>
      </c>
    </row>
    <row r="351" spans="1:13" ht="12.75">
      <c r="A351">
        <v>46360</v>
      </c>
      <c r="B351" t="s">
        <v>2159</v>
      </c>
      <c r="C351" t="s">
        <v>2160</v>
      </c>
      <c r="D351" t="s">
        <v>2048</v>
      </c>
      <c r="E351" t="s">
        <v>2360</v>
      </c>
      <c r="F351" t="s">
        <v>2361</v>
      </c>
      <c r="G351">
        <v>37</v>
      </c>
      <c r="H351" t="s">
        <v>2642</v>
      </c>
      <c r="K351">
        <v>2</v>
      </c>
      <c r="L351">
        <v>1</v>
      </c>
      <c r="M351">
        <v>2</v>
      </c>
    </row>
    <row r="352" spans="1:13" ht="12.75">
      <c r="A352">
        <v>46402</v>
      </c>
      <c r="B352" t="s">
        <v>2161</v>
      </c>
      <c r="C352" t="s">
        <v>2677</v>
      </c>
      <c r="D352" t="s">
        <v>2818</v>
      </c>
      <c r="E352" t="s">
        <v>2360</v>
      </c>
      <c r="F352" t="s">
        <v>2361</v>
      </c>
      <c r="G352">
        <v>54</v>
      </c>
      <c r="H352" t="s">
        <v>2382</v>
      </c>
      <c r="K352">
        <v>3</v>
      </c>
      <c r="L352">
        <v>4</v>
      </c>
      <c r="M352">
        <v>3</v>
      </c>
    </row>
    <row r="353" spans="1:13" ht="12.75">
      <c r="A353">
        <v>46463</v>
      </c>
      <c r="B353" t="s">
        <v>2162</v>
      </c>
      <c r="C353" t="s">
        <v>2376</v>
      </c>
      <c r="D353" t="s">
        <v>2970</v>
      </c>
      <c r="E353" t="s">
        <v>2683</v>
      </c>
      <c r="F353" t="s">
        <v>2361</v>
      </c>
      <c r="G353">
        <v>41</v>
      </c>
      <c r="H353" t="s">
        <v>1810</v>
      </c>
      <c r="K353">
        <v>3</v>
      </c>
      <c r="L353">
        <v>3</v>
      </c>
      <c r="M353">
        <v>3</v>
      </c>
    </row>
    <row r="354" spans="1:13" ht="12.75">
      <c r="A354">
        <v>46485</v>
      </c>
      <c r="B354" t="s">
        <v>2163</v>
      </c>
      <c r="C354" t="s">
        <v>1939</v>
      </c>
      <c r="D354" t="s">
        <v>2444</v>
      </c>
      <c r="E354" t="s">
        <v>2360</v>
      </c>
      <c r="F354" t="s">
        <v>2361</v>
      </c>
      <c r="G354">
        <v>55</v>
      </c>
      <c r="H354" t="s">
        <v>2389</v>
      </c>
      <c r="K354">
        <v>2</v>
      </c>
      <c r="L354">
        <v>4</v>
      </c>
      <c r="M354">
        <v>2</v>
      </c>
    </row>
    <row r="355" spans="1:13" ht="12.75">
      <c r="A355">
        <v>46512</v>
      </c>
      <c r="B355" t="s">
        <v>2415</v>
      </c>
      <c r="C355" t="s">
        <v>2636</v>
      </c>
      <c r="D355" t="s">
        <v>2016</v>
      </c>
      <c r="E355" t="s">
        <v>2360</v>
      </c>
      <c r="F355" t="s">
        <v>2361</v>
      </c>
      <c r="G355">
        <v>48</v>
      </c>
      <c r="H355" t="s">
        <v>2445</v>
      </c>
      <c r="I355" t="s">
        <v>2445</v>
      </c>
      <c r="K355">
        <v>2</v>
      </c>
      <c r="L355">
        <v>4</v>
      </c>
      <c r="M355">
        <v>2</v>
      </c>
    </row>
    <row r="356" spans="1:13" ht="12.75">
      <c r="A356">
        <v>46547</v>
      </c>
      <c r="B356" t="s">
        <v>2383</v>
      </c>
      <c r="C356" t="s">
        <v>2663</v>
      </c>
      <c r="D356" t="s">
        <v>2458</v>
      </c>
      <c r="E356" t="s">
        <v>2360</v>
      </c>
      <c r="F356" t="s">
        <v>2361</v>
      </c>
      <c r="G356">
        <v>57</v>
      </c>
      <c r="H356" t="s">
        <v>1967</v>
      </c>
      <c r="I356" t="s">
        <v>1968</v>
      </c>
      <c r="K356">
        <v>3</v>
      </c>
      <c r="L356">
        <v>4</v>
      </c>
      <c r="M356">
        <v>3</v>
      </c>
    </row>
    <row r="357" spans="1:13" ht="12.75">
      <c r="A357">
        <v>46550</v>
      </c>
      <c r="B357" t="s">
        <v>2416</v>
      </c>
      <c r="C357" t="s">
        <v>1818</v>
      </c>
      <c r="D357" t="s">
        <v>2539</v>
      </c>
      <c r="E357" t="s">
        <v>2360</v>
      </c>
      <c r="F357" t="s">
        <v>2361</v>
      </c>
      <c r="G357">
        <v>42</v>
      </c>
      <c r="H357" t="s">
        <v>2417</v>
      </c>
      <c r="K357">
        <v>2</v>
      </c>
      <c r="L357">
        <v>2</v>
      </c>
      <c r="M357">
        <v>2</v>
      </c>
    </row>
    <row r="358" spans="1:13" ht="12.75">
      <c r="A358">
        <v>46593</v>
      </c>
      <c r="B358" t="s">
        <v>2409</v>
      </c>
      <c r="C358" t="s">
        <v>2013</v>
      </c>
      <c r="D358" t="s">
        <v>1727</v>
      </c>
      <c r="E358" t="s">
        <v>2360</v>
      </c>
      <c r="F358" t="s">
        <v>2361</v>
      </c>
      <c r="G358">
        <v>59</v>
      </c>
      <c r="H358" t="s">
        <v>1728</v>
      </c>
      <c r="I358" t="s">
        <v>1728</v>
      </c>
      <c r="K358">
        <v>3</v>
      </c>
      <c r="L358">
        <v>4</v>
      </c>
      <c r="M358">
        <v>3</v>
      </c>
    </row>
    <row r="359" spans="1:13" ht="12.75">
      <c r="A359">
        <v>46608</v>
      </c>
      <c r="B359" t="s">
        <v>2679</v>
      </c>
      <c r="C359" t="s">
        <v>2332</v>
      </c>
      <c r="D359" t="s">
        <v>2444</v>
      </c>
      <c r="E359" t="s">
        <v>2360</v>
      </c>
      <c r="F359" t="s">
        <v>2361</v>
      </c>
      <c r="G359">
        <v>43</v>
      </c>
      <c r="H359" t="s">
        <v>2642</v>
      </c>
      <c r="K359">
        <v>2</v>
      </c>
      <c r="L359">
        <v>2</v>
      </c>
      <c r="M359">
        <v>2</v>
      </c>
    </row>
    <row r="360" spans="1:13" ht="12.75">
      <c r="A360">
        <v>46688</v>
      </c>
      <c r="B360" t="s">
        <v>2420</v>
      </c>
      <c r="C360" t="s">
        <v>2636</v>
      </c>
      <c r="D360" t="s">
        <v>2171</v>
      </c>
      <c r="E360" t="s">
        <v>2360</v>
      </c>
      <c r="F360" t="s">
        <v>2361</v>
      </c>
      <c r="G360">
        <v>52</v>
      </c>
      <c r="H360" t="s">
        <v>2245</v>
      </c>
      <c r="I360" t="s">
        <v>2246</v>
      </c>
      <c r="K360">
        <v>3</v>
      </c>
      <c r="L360">
        <v>3</v>
      </c>
      <c r="M360">
        <v>3</v>
      </c>
    </row>
    <row r="361" spans="1:13" ht="12.75">
      <c r="A361">
        <v>46709</v>
      </c>
      <c r="B361" t="s">
        <v>2169</v>
      </c>
      <c r="C361" t="s">
        <v>2452</v>
      </c>
      <c r="D361" t="s">
        <v>2133</v>
      </c>
      <c r="E361" t="s">
        <v>2360</v>
      </c>
      <c r="F361" t="s">
        <v>2361</v>
      </c>
      <c r="G361">
        <v>36</v>
      </c>
      <c r="H361" t="s">
        <v>2642</v>
      </c>
      <c r="K361">
        <v>1</v>
      </c>
      <c r="L361">
        <v>2</v>
      </c>
      <c r="M361">
        <v>4</v>
      </c>
    </row>
    <row r="362" spans="1:13" ht="12.75">
      <c r="A362">
        <v>46765</v>
      </c>
      <c r="B362" t="s">
        <v>2170</v>
      </c>
      <c r="C362" t="s">
        <v>1909</v>
      </c>
      <c r="D362" t="s">
        <v>1848</v>
      </c>
      <c r="E362" t="s">
        <v>2360</v>
      </c>
      <c r="F362" t="s">
        <v>2361</v>
      </c>
      <c r="G362">
        <v>59</v>
      </c>
      <c r="H362" t="s">
        <v>2651</v>
      </c>
      <c r="K362">
        <v>1</v>
      </c>
      <c r="L362">
        <v>4</v>
      </c>
      <c r="M362">
        <v>1</v>
      </c>
    </row>
    <row r="363" spans="1:13" ht="12.75">
      <c r="A363">
        <v>46810</v>
      </c>
      <c r="B363" t="s">
        <v>1885</v>
      </c>
      <c r="C363" t="s">
        <v>1910</v>
      </c>
      <c r="D363" t="s">
        <v>2171</v>
      </c>
      <c r="E363" t="s">
        <v>2360</v>
      </c>
      <c r="F363" t="s">
        <v>2361</v>
      </c>
      <c r="G363">
        <v>89</v>
      </c>
      <c r="H363" t="s">
        <v>2374</v>
      </c>
      <c r="K363">
        <v>4</v>
      </c>
      <c r="L363">
        <v>4</v>
      </c>
      <c r="M363">
        <v>4</v>
      </c>
    </row>
    <row r="364" spans="1:13" ht="12.75">
      <c r="A364">
        <v>46898</v>
      </c>
      <c r="B364" t="s">
        <v>1911</v>
      </c>
      <c r="C364" t="s">
        <v>1939</v>
      </c>
      <c r="D364" t="s">
        <v>2513</v>
      </c>
      <c r="E364" t="s">
        <v>2360</v>
      </c>
      <c r="F364" t="s">
        <v>2361</v>
      </c>
      <c r="G364">
        <v>68</v>
      </c>
      <c r="H364" t="s">
        <v>3529</v>
      </c>
      <c r="K364">
        <v>3</v>
      </c>
      <c r="L364">
        <v>3</v>
      </c>
      <c r="M364">
        <v>3</v>
      </c>
    </row>
    <row r="365" spans="1:13" ht="12.75">
      <c r="A365">
        <v>46904</v>
      </c>
      <c r="B365" t="s">
        <v>1912</v>
      </c>
      <c r="C365" t="s">
        <v>2143</v>
      </c>
      <c r="D365" t="s">
        <v>1913</v>
      </c>
      <c r="E365" t="s">
        <v>2360</v>
      </c>
      <c r="F365" t="s">
        <v>2361</v>
      </c>
      <c r="G365">
        <v>66</v>
      </c>
      <c r="H365" t="s">
        <v>1967</v>
      </c>
      <c r="I365" t="s">
        <v>1968</v>
      </c>
      <c r="K365">
        <v>3</v>
      </c>
      <c r="L365">
        <v>3</v>
      </c>
      <c r="M365">
        <v>3</v>
      </c>
    </row>
    <row r="366" spans="1:13" ht="12.75">
      <c r="A366">
        <v>46940</v>
      </c>
      <c r="B366" t="s">
        <v>1914</v>
      </c>
      <c r="C366" t="s">
        <v>2680</v>
      </c>
      <c r="D366" t="s">
        <v>3102</v>
      </c>
      <c r="E366" t="s">
        <v>2360</v>
      </c>
      <c r="F366" t="s">
        <v>2361</v>
      </c>
      <c r="G366">
        <v>45</v>
      </c>
      <c r="H366" t="s">
        <v>2157</v>
      </c>
      <c r="I366" t="s">
        <v>2157</v>
      </c>
      <c r="K366">
        <v>2</v>
      </c>
      <c r="L366">
        <v>2</v>
      </c>
      <c r="M366">
        <v>2</v>
      </c>
    </row>
    <row r="367" spans="1:13" ht="12.75">
      <c r="A367">
        <v>46985</v>
      </c>
      <c r="B367" t="s">
        <v>1915</v>
      </c>
      <c r="C367" t="s">
        <v>2677</v>
      </c>
      <c r="D367" t="s">
        <v>2655</v>
      </c>
      <c r="E367" t="s">
        <v>2360</v>
      </c>
      <c r="F367" t="s">
        <v>2361</v>
      </c>
      <c r="G367">
        <v>61</v>
      </c>
      <c r="H367" t="s">
        <v>1967</v>
      </c>
      <c r="I367" t="s">
        <v>1968</v>
      </c>
      <c r="K367">
        <v>2</v>
      </c>
      <c r="L367">
        <v>3</v>
      </c>
      <c r="M367">
        <v>2</v>
      </c>
    </row>
    <row r="368" spans="1:13" ht="12.75">
      <c r="A368">
        <v>47175</v>
      </c>
      <c r="B368" t="s">
        <v>1916</v>
      </c>
      <c r="C368" t="s">
        <v>2677</v>
      </c>
      <c r="D368" t="s">
        <v>2171</v>
      </c>
      <c r="E368" t="s">
        <v>2360</v>
      </c>
      <c r="F368" t="s">
        <v>2361</v>
      </c>
      <c r="G368">
        <v>63</v>
      </c>
      <c r="H368" t="s">
        <v>2374</v>
      </c>
      <c r="K368">
        <v>3</v>
      </c>
      <c r="L368">
        <v>3</v>
      </c>
      <c r="M368">
        <v>3</v>
      </c>
    </row>
    <row r="369" spans="1:13" ht="12.75">
      <c r="A369">
        <v>47207</v>
      </c>
      <c r="B369" t="s">
        <v>2516</v>
      </c>
      <c r="C369" t="s">
        <v>2457</v>
      </c>
      <c r="D369" t="s">
        <v>2124</v>
      </c>
      <c r="E369" t="s">
        <v>2360</v>
      </c>
      <c r="F369" t="s">
        <v>2361</v>
      </c>
      <c r="G369">
        <v>44</v>
      </c>
      <c r="H369" t="s">
        <v>1711</v>
      </c>
      <c r="I369" t="s">
        <v>1711</v>
      </c>
      <c r="K369">
        <v>2</v>
      </c>
      <c r="L369">
        <v>4</v>
      </c>
      <c r="M369">
        <v>2</v>
      </c>
    </row>
    <row r="370" spans="1:13" ht="12.75">
      <c r="A370">
        <v>47262</v>
      </c>
      <c r="B370" t="s">
        <v>1917</v>
      </c>
      <c r="C370" t="s">
        <v>1918</v>
      </c>
      <c r="D370" t="s">
        <v>2458</v>
      </c>
      <c r="E370" t="s">
        <v>2360</v>
      </c>
      <c r="F370" t="s">
        <v>2361</v>
      </c>
      <c r="G370">
        <v>53</v>
      </c>
      <c r="H370" t="s">
        <v>2105</v>
      </c>
      <c r="K370">
        <v>3</v>
      </c>
      <c r="L370">
        <v>2</v>
      </c>
      <c r="M370">
        <v>3</v>
      </c>
    </row>
    <row r="371" spans="1:13" ht="12.75">
      <c r="A371">
        <v>47314</v>
      </c>
      <c r="B371" t="s">
        <v>1922</v>
      </c>
      <c r="C371" t="s">
        <v>2213</v>
      </c>
      <c r="D371" t="s">
        <v>1923</v>
      </c>
      <c r="E371" t="s">
        <v>2360</v>
      </c>
      <c r="F371" t="s">
        <v>2361</v>
      </c>
      <c r="G371">
        <v>52</v>
      </c>
      <c r="H371" t="s">
        <v>1867</v>
      </c>
      <c r="K371">
        <v>4</v>
      </c>
      <c r="L371">
        <v>3</v>
      </c>
      <c r="M371">
        <v>4</v>
      </c>
    </row>
    <row r="372" spans="1:13" ht="12.75">
      <c r="A372">
        <v>47342</v>
      </c>
      <c r="B372" t="s">
        <v>1924</v>
      </c>
      <c r="C372" t="s">
        <v>1925</v>
      </c>
      <c r="D372" t="s">
        <v>1926</v>
      </c>
      <c r="E372" t="s">
        <v>2360</v>
      </c>
      <c r="F372" t="s">
        <v>2361</v>
      </c>
      <c r="G372">
        <v>36</v>
      </c>
      <c r="H372" t="s">
        <v>2668</v>
      </c>
      <c r="K372">
        <v>3</v>
      </c>
      <c r="L372">
        <v>4</v>
      </c>
      <c r="M372">
        <v>3</v>
      </c>
    </row>
    <row r="373" spans="1:13" ht="12.75">
      <c r="A373">
        <v>47344</v>
      </c>
      <c r="B373" t="s">
        <v>1661</v>
      </c>
      <c r="C373" t="s">
        <v>2067</v>
      </c>
      <c r="D373" t="s">
        <v>2444</v>
      </c>
      <c r="E373" t="s">
        <v>2360</v>
      </c>
      <c r="F373" t="s">
        <v>2361</v>
      </c>
      <c r="G373">
        <v>39</v>
      </c>
      <c r="H373" t="s">
        <v>2656</v>
      </c>
      <c r="K373">
        <v>2</v>
      </c>
      <c r="L373">
        <v>1</v>
      </c>
      <c r="M373">
        <v>2</v>
      </c>
    </row>
    <row r="374" spans="1:13" ht="12.75">
      <c r="A374">
        <v>47380</v>
      </c>
      <c r="B374" t="s">
        <v>1662</v>
      </c>
      <c r="C374" t="s">
        <v>1663</v>
      </c>
      <c r="D374" t="s">
        <v>2463</v>
      </c>
      <c r="E374" t="s">
        <v>2360</v>
      </c>
      <c r="F374" t="s">
        <v>2361</v>
      </c>
      <c r="G374">
        <v>54</v>
      </c>
      <c r="H374" t="s">
        <v>1864</v>
      </c>
      <c r="K374">
        <v>2</v>
      </c>
      <c r="L374">
        <v>3</v>
      </c>
      <c r="M374">
        <v>2</v>
      </c>
    </row>
    <row r="375" spans="1:13" ht="12.75">
      <c r="A375">
        <v>47442</v>
      </c>
      <c r="B375" t="s">
        <v>1664</v>
      </c>
      <c r="C375" t="s">
        <v>1939</v>
      </c>
      <c r="D375" t="s">
        <v>2124</v>
      </c>
      <c r="E375" t="s">
        <v>2360</v>
      </c>
      <c r="F375" t="s">
        <v>2361</v>
      </c>
      <c r="G375">
        <v>47</v>
      </c>
      <c r="H375" t="s">
        <v>2642</v>
      </c>
      <c r="K375">
        <v>2</v>
      </c>
      <c r="L375">
        <v>4</v>
      </c>
      <c r="M375">
        <v>4</v>
      </c>
    </row>
    <row r="376" spans="1:13" ht="12.75">
      <c r="A376">
        <v>47485</v>
      </c>
      <c r="B376" t="s">
        <v>2820</v>
      </c>
      <c r="C376" t="s">
        <v>1665</v>
      </c>
      <c r="D376" t="s">
        <v>1602</v>
      </c>
      <c r="E376" t="s">
        <v>2360</v>
      </c>
      <c r="F376" t="s">
        <v>2361</v>
      </c>
      <c r="G376">
        <v>38</v>
      </c>
      <c r="H376" t="s">
        <v>2459</v>
      </c>
      <c r="I376" t="s">
        <v>2460</v>
      </c>
      <c r="K376">
        <v>1</v>
      </c>
      <c r="L376">
        <v>4</v>
      </c>
      <c r="M376">
        <v>1</v>
      </c>
    </row>
    <row r="377" spans="1:13" ht="12.75">
      <c r="A377">
        <v>47503</v>
      </c>
      <c r="B377" t="s">
        <v>1666</v>
      </c>
      <c r="C377" t="s">
        <v>2663</v>
      </c>
      <c r="D377" t="s">
        <v>1667</v>
      </c>
      <c r="E377" t="s">
        <v>2360</v>
      </c>
      <c r="F377" t="s">
        <v>2361</v>
      </c>
      <c r="G377">
        <v>46</v>
      </c>
      <c r="H377" t="s">
        <v>2382</v>
      </c>
      <c r="K377">
        <v>4</v>
      </c>
      <c r="L377">
        <v>3</v>
      </c>
      <c r="M377">
        <v>4</v>
      </c>
    </row>
    <row r="378" spans="1:13" ht="12.75">
      <c r="A378">
        <v>47594</v>
      </c>
      <c r="B378" t="s">
        <v>1668</v>
      </c>
      <c r="C378" t="s">
        <v>1669</v>
      </c>
      <c r="D378" t="s">
        <v>2100</v>
      </c>
      <c r="E378" t="s">
        <v>2360</v>
      </c>
      <c r="F378" t="s">
        <v>2361</v>
      </c>
      <c r="G378">
        <v>39</v>
      </c>
      <c r="K378">
        <v>2</v>
      </c>
      <c r="L378">
        <v>3</v>
      </c>
      <c r="M378">
        <v>2</v>
      </c>
    </row>
    <row r="379" spans="1:13" ht="12.75">
      <c r="A379">
        <v>47602</v>
      </c>
      <c r="B379" t="s">
        <v>1670</v>
      </c>
      <c r="C379" t="s">
        <v>2376</v>
      </c>
      <c r="D379" t="s">
        <v>2650</v>
      </c>
      <c r="E379" t="s">
        <v>2360</v>
      </c>
      <c r="F379" t="s">
        <v>2361</v>
      </c>
      <c r="G379">
        <v>50</v>
      </c>
      <c r="H379" t="s">
        <v>2642</v>
      </c>
      <c r="K379">
        <v>3</v>
      </c>
      <c r="L379">
        <v>4</v>
      </c>
      <c r="M379">
        <v>4</v>
      </c>
    </row>
    <row r="380" spans="1:13" ht="12.75">
      <c r="A380">
        <v>47610</v>
      </c>
      <c r="B380" t="s">
        <v>1671</v>
      </c>
      <c r="C380" t="s">
        <v>1672</v>
      </c>
      <c r="D380" t="s">
        <v>2054</v>
      </c>
      <c r="E380" t="s">
        <v>2360</v>
      </c>
      <c r="F380" t="s">
        <v>2361</v>
      </c>
      <c r="G380">
        <v>43</v>
      </c>
      <c r="H380" t="s">
        <v>2651</v>
      </c>
      <c r="I380" t="s">
        <v>2652</v>
      </c>
      <c r="K380">
        <v>3</v>
      </c>
      <c r="L380">
        <v>4</v>
      </c>
      <c r="M380">
        <v>4</v>
      </c>
    </row>
    <row r="381" spans="1:13" ht="12.75">
      <c r="A381">
        <v>47623</v>
      </c>
      <c r="B381" t="s">
        <v>1673</v>
      </c>
      <c r="C381" t="s">
        <v>2686</v>
      </c>
      <c r="D381" t="s">
        <v>2966</v>
      </c>
      <c r="E381" t="s">
        <v>2360</v>
      </c>
      <c r="F381" t="s">
        <v>2361</v>
      </c>
      <c r="G381">
        <v>48</v>
      </c>
      <c r="H381" t="s">
        <v>2105</v>
      </c>
      <c r="K381">
        <v>3</v>
      </c>
      <c r="L381">
        <v>4</v>
      </c>
      <c r="M381">
        <v>3</v>
      </c>
    </row>
    <row r="382" spans="1:13" ht="12.75">
      <c r="A382">
        <v>47652</v>
      </c>
      <c r="B382" t="s">
        <v>1674</v>
      </c>
      <c r="C382" t="s">
        <v>2195</v>
      </c>
      <c r="D382" t="s">
        <v>2508</v>
      </c>
      <c r="E382" t="s">
        <v>2360</v>
      </c>
      <c r="F382" t="s">
        <v>2361</v>
      </c>
      <c r="G382">
        <v>51</v>
      </c>
      <c r="H382" t="s">
        <v>2642</v>
      </c>
      <c r="K382">
        <v>1</v>
      </c>
      <c r="L382">
        <v>4</v>
      </c>
      <c r="M382">
        <v>1</v>
      </c>
    </row>
    <row r="383" spans="1:13" ht="12.75">
      <c r="A383">
        <v>47738</v>
      </c>
      <c r="B383" t="s">
        <v>1675</v>
      </c>
      <c r="C383" t="s">
        <v>1939</v>
      </c>
      <c r="D383" t="s">
        <v>2444</v>
      </c>
      <c r="E383" t="s">
        <v>2360</v>
      </c>
      <c r="F383" t="s">
        <v>2361</v>
      </c>
      <c r="G383">
        <v>44</v>
      </c>
      <c r="H383" t="s">
        <v>2389</v>
      </c>
      <c r="I383" t="s">
        <v>2390</v>
      </c>
      <c r="K383">
        <v>3</v>
      </c>
      <c r="L383">
        <v>4</v>
      </c>
      <c r="M383">
        <v>4</v>
      </c>
    </row>
    <row r="384" spans="1:13" ht="12.75">
      <c r="A384">
        <v>47819</v>
      </c>
      <c r="B384" t="s">
        <v>1676</v>
      </c>
      <c r="C384" t="s">
        <v>1677</v>
      </c>
      <c r="D384" t="s">
        <v>2463</v>
      </c>
      <c r="E384" t="s">
        <v>2360</v>
      </c>
      <c r="F384" t="s">
        <v>2361</v>
      </c>
      <c r="G384">
        <v>57</v>
      </c>
      <c r="H384" t="s">
        <v>2642</v>
      </c>
      <c r="K384">
        <v>3</v>
      </c>
      <c r="L384">
        <v>4</v>
      </c>
      <c r="M384">
        <v>3</v>
      </c>
    </row>
    <row r="385" spans="1:13" ht="12.75">
      <c r="A385">
        <v>47831</v>
      </c>
      <c r="B385" t="s">
        <v>1678</v>
      </c>
      <c r="C385" t="s">
        <v>2553</v>
      </c>
      <c r="D385" t="s">
        <v>2655</v>
      </c>
      <c r="E385" t="s">
        <v>2360</v>
      </c>
      <c r="F385" t="s">
        <v>2361</v>
      </c>
      <c r="G385">
        <v>43</v>
      </c>
      <c r="H385" t="s">
        <v>2366</v>
      </c>
      <c r="I385" t="s">
        <v>2001</v>
      </c>
      <c r="K385">
        <v>2</v>
      </c>
      <c r="L385">
        <v>3</v>
      </c>
      <c r="M385">
        <v>2</v>
      </c>
    </row>
    <row r="386" spans="1:13" ht="12.75">
      <c r="A386">
        <v>47835</v>
      </c>
      <c r="B386" t="s">
        <v>1679</v>
      </c>
      <c r="C386" t="s">
        <v>2443</v>
      </c>
      <c r="D386" t="s">
        <v>2333</v>
      </c>
      <c r="E386" t="s">
        <v>2360</v>
      </c>
      <c r="F386" t="s">
        <v>2361</v>
      </c>
      <c r="G386">
        <v>42</v>
      </c>
      <c r="H386" t="s">
        <v>1854</v>
      </c>
      <c r="I386" t="s">
        <v>1855</v>
      </c>
      <c r="K386">
        <v>4</v>
      </c>
      <c r="L386">
        <v>2</v>
      </c>
      <c r="M386">
        <v>3</v>
      </c>
    </row>
    <row r="387" spans="1:13" ht="12.75">
      <c r="A387">
        <v>47859</v>
      </c>
      <c r="B387" t="s">
        <v>1680</v>
      </c>
      <c r="C387" t="s">
        <v>2527</v>
      </c>
      <c r="D387" t="s">
        <v>1681</v>
      </c>
      <c r="E387" t="s">
        <v>2360</v>
      </c>
      <c r="F387" t="s">
        <v>2361</v>
      </c>
      <c r="G387">
        <v>41</v>
      </c>
      <c r="H387" t="s">
        <v>2642</v>
      </c>
      <c r="K387">
        <v>3</v>
      </c>
      <c r="L387">
        <v>4</v>
      </c>
      <c r="M387">
        <v>3</v>
      </c>
    </row>
    <row r="388" spans="1:13" ht="12.75">
      <c r="A388">
        <v>47921</v>
      </c>
      <c r="B388" t="s">
        <v>1682</v>
      </c>
      <c r="C388" t="s">
        <v>2636</v>
      </c>
      <c r="D388" t="s">
        <v>1683</v>
      </c>
      <c r="E388" t="s">
        <v>2360</v>
      </c>
      <c r="F388" t="s">
        <v>2361</v>
      </c>
      <c r="G388">
        <v>49</v>
      </c>
      <c r="H388" t="s">
        <v>2337</v>
      </c>
      <c r="I388" t="s">
        <v>2338</v>
      </c>
      <c r="K388">
        <v>3</v>
      </c>
      <c r="L388">
        <v>4</v>
      </c>
      <c r="M388">
        <v>3</v>
      </c>
    </row>
    <row r="389" spans="1:13" ht="12.75">
      <c r="A389">
        <v>47955</v>
      </c>
      <c r="B389" t="s">
        <v>2339</v>
      </c>
      <c r="C389" t="s">
        <v>1684</v>
      </c>
      <c r="D389" t="s">
        <v>1966</v>
      </c>
      <c r="E389" t="s">
        <v>2360</v>
      </c>
      <c r="F389" t="s">
        <v>2361</v>
      </c>
      <c r="G389">
        <v>65</v>
      </c>
      <c r="H389" t="s">
        <v>1849</v>
      </c>
      <c r="I389" t="s">
        <v>1850</v>
      </c>
      <c r="K389">
        <v>2</v>
      </c>
      <c r="L389">
        <v>1</v>
      </c>
      <c r="M389">
        <v>2</v>
      </c>
    </row>
    <row r="390" spans="1:13" ht="12.75">
      <c r="A390">
        <v>47982</v>
      </c>
      <c r="B390" t="s">
        <v>1685</v>
      </c>
      <c r="C390" t="s">
        <v>2520</v>
      </c>
      <c r="D390" t="s">
        <v>2513</v>
      </c>
      <c r="E390" t="s">
        <v>2360</v>
      </c>
      <c r="F390" t="s">
        <v>2361</v>
      </c>
      <c r="G390">
        <v>36</v>
      </c>
      <c r="H390" t="s">
        <v>2321</v>
      </c>
      <c r="K390">
        <v>2</v>
      </c>
      <c r="L390">
        <v>4</v>
      </c>
      <c r="M390">
        <v>2</v>
      </c>
    </row>
    <row r="391" spans="1:13" ht="12.75">
      <c r="A391">
        <v>47989</v>
      </c>
      <c r="B391" t="s">
        <v>1686</v>
      </c>
      <c r="C391" t="s">
        <v>2553</v>
      </c>
      <c r="D391" t="s">
        <v>2147</v>
      </c>
      <c r="E391" t="s">
        <v>2360</v>
      </c>
      <c r="F391" t="s">
        <v>2361</v>
      </c>
      <c r="G391">
        <v>47</v>
      </c>
      <c r="H391" t="s">
        <v>2464</v>
      </c>
      <c r="K391">
        <v>2</v>
      </c>
      <c r="L391">
        <v>4</v>
      </c>
      <c r="M391">
        <v>4</v>
      </c>
    </row>
    <row r="392" spans="1:13" ht="12.75">
      <c r="A392">
        <v>47992</v>
      </c>
      <c r="B392" t="s">
        <v>1687</v>
      </c>
      <c r="C392" t="s">
        <v>1821</v>
      </c>
      <c r="D392" t="s">
        <v>2009</v>
      </c>
      <c r="E392" t="s">
        <v>2360</v>
      </c>
      <c r="F392" t="s">
        <v>2361</v>
      </c>
      <c r="G392">
        <v>36</v>
      </c>
      <c r="H392" t="s">
        <v>2101</v>
      </c>
      <c r="K392">
        <v>1</v>
      </c>
      <c r="L392">
        <v>4</v>
      </c>
      <c r="M392">
        <v>1</v>
      </c>
    </row>
    <row r="393" spans="1:13" ht="12.75">
      <c r="A393">
        <v>48017</v>
      </c>
      <c r="B393" t="s">
        <v>1806</v>
      </c>
      <c r="C393" t="s">
        <v>2358</v>
      </c>
      <c r="D393" t="s">
        <v>2444</v>
      </c>
      <c r="E393" t="s">
        <v>2360</v>
      </c>
      <c r="F393" t="s">
        <v>2361</v>
      </c>
      <c r="G393">
        <v>38</v>
      </c>
      <c r="H393" t="s">
        <v>2638</v>
      </c>
      <c r="K393">
        <v>3</v>
      </c>
      <c r="L393">
        <v>4</v>
      </c>
      <c r="M393">
        <v>4</v>
      </c>
    </row>
    <row r="394" spans="1:13" ht="12.75">
      <c r="A394">
        <v>48052</v>
      </c>
      <c r="B394" t="s">
        <v>1688</v>
      </c>
      <c r="C394" t="s">
        <v>1689</v>
      </c>
      <c r="D394" t="s">
        <v>2444</v>
      </c>
      <c r="E394" t="s">
        <v>2360</v>
      </c>
      <c r="F394" t="s">
        <v>2361</v>
      </c>
      <c r="G394">
        <v>38</v>
      </c>
      <c r="H394" t="s">
        <v>2389</v>
      </c>
      <c r="I394" t="s">
        <v>2390</v>
      </c>
      <c r="K394">
        <v>1</v>
      </c>
      <c r="L394">
        <v>3</v>
      </c>
      <c r="M394">
        <v>1</v>
      </c>
    </row>
    <row r="395" spans="1:13" ht="12.75">
      <c r="A395">
        <v>48063</v>
      </c>
      <c r="B395" t="s">
        <v>1690</v>
      </c>
      <c r="C395" t="s">
        <v>1691</v>
      </c>
      <c r="D395" t="s">
        <v>2100</v>
      </c>
      <c r="E395" t="s">
        <v>2360</v>
      </c>
      <c r="F395" t="s">
        <v>2361</v>
      </c>
      <c r="G395">
        <v>63</v>
      </c>
      <c r="H395" t="s">
        <v>2227</v>
      </c>
      <c r="I395" t="s">
        <v>2227</v>
      </c>
      <c r="K395">
        <v>3</v>
      </c>
      <c r="L395">
        <v>4</v>
      </c>
      <c r="M395">
        <v>3</v>
      </c>
    </row>
    <row r="396" spans="1:13" ht="12.75">
      <c r="A396">
        <v>48123</v>
      </c>
      <c r="B396" t="s">
        <v>1692</v>
      </c>
      <c r="C396" t="s">
        <v>2686</v>
      </c>
      <c r="D396" t="s">
        <v>1693</v>
      </c>
      <c r="E396" t="s">
        <v>2360</v>
      </c>
      <c r="F396" t="s">
        <v>2361</v>
      </c>
      <c r="G396">
        <v>49</v>
      </c>
      <c r="H396" t="s">
        <v>1694</v>
      </c>
      <c r="I396" t="s">
        <v>1695</v>
      </c>
      <c r="K396">
        <v>3</v>
      </c>
      <c r="L396">
        <v>4</v>
      </c>
      <c r="M396">
        <v>3</v>
      </c>
    </row>
    <row r="397" spans="1:13" ht="12.75">
      <c r="A397">
        <v>48205</v>
      </c>
      <c r="B397" t="s">
        <v>1696</v>
      </c>
      <c r="C397" t="s">
        <v>2527</v>
      </c>
      <c r="D397" t="s">
        <v>2970</v>
      </c>
      <c r="E397" t="s">
        <v>2683</v>
      </c>
      <c r="F397" t="s">
        <v>2361</v>
      </c>
      <c r="G397">
        <v>44</v>
      </c>
      <c r="H397" t="s">
        <v>2370</v>
      </c>
      <c r="I397" t="s">
        <v>2370</v>
      </c>
      <c r="K397">
        <v>2</v>
      </c>
      <c r="L397">
        <v>4</v>
      </c>
      <c r="M397">
        <v>2</v>
      </c>
    </row>
    <row r="398" spans="1:13" ht="12.75">
      <c r="A398">
        <v>48245</v>
      </c>
      <c r="B398" t="s">
        <v>1697</v>
      </c>
      <c r="C398" t="s">
        <v>2213</v>
      </c>
      <c r="D398" t="s">
        <v>2250</v>
      </c>
      <c r="E398" t="s">
        <v>2360</v>
      </c>
      <c r="F398" t="s">
        <v>2361</v>
      </c>
      <c r="G398">
        <v>60</v>
      </c>
      <c r="H398" t="s">
        <v>2959</v>
      </c>
      <c r="K398">
        <v>3</v>
      </c>
      <c r="L398">
        <v>4</v>
      </c>
      <c r="M398">
        <v>3</v>
      </c>
    </row>
    <row r="399" spans="1:13" ht="12.75">
      <c r="A399">
        <v>48261</v>
      </c>
      <c r="B399" t="s">
        <v>1698</v>
      </c>
      <c r="C399" t="s">
        <v>2825</v>
      </c>
      <c r="D399" t="s">
        <v>1699</v>
      </c>
      <c r="E399" t="s">
        <v>2360</v>
      </c>
      <c r="F399" t="s">
        <v>2361</v>
      </c>
      <c r="G399">
        <v>65</v>
      </c>
      <c r="H399" t="s">
        <v>3529</v>
      </c>
      <c r="K399">
        <v>4</v>
      </c>
      <c r="L399">
        <v>4</v>
      </c>
      <c r="M399">
        <v>4</v>
      </c>
    </row>
    <row r="400" spans="1:13" ht="12.75">
      <c r="A400">
        <v>48268</v>
      </c>
      <c r="B400" t="s">
        <v>1700</v>
      </c>
      <c r="C400" t="s">
        <v>2443</v>
      </c>
      <c r="D400" t="s">
        <v>1701</v>
      </c>
      <c r="E400" t="s">
        <v>2360</v>
      </c>
      <c r="F400" t="s">
        <v>2361</v>
      </c>
      <c r="G400">
        <v>45</v>
      </c>
      <c r="H400" t="s">
        <v>1702</v>
      </c>
      <c r="K400">
        <v>4</v>
      </c>
      <c r="L400">
        <v>4</v>
      </c>
      <c r="M400">
        <v>4</v>
      </c>
    </row>
    <row r="401" spans="1:13" ht="12.75">
      <c r="A401">
        <v>48278</v>
      </c>
      <c r="B401" t="s">
        <v>1703</v>
      </c>
      <c r="C401" t="s">
        <v>2335</v>
      </c>
      <c r="D401" t="s">
        <v>2504</v>
      </c>
      <c r="E401" t="s">
        <v>2360</v>
      </c>
      <c r="F401" t="s">
        <v>2361</v>
      </c>
      <c r="G401">
        <v>57</v>
      </c>
      <c r="H401" t="s">
        <v>1854</v>
      </c>
      <c r="K401">
        <v>2</v>
      </c>
      <c r="L401">
        <v>4</v>
      </c>
      <c r="M401">
        <v>2</v>
      </c>
    </row>
    <row r="402" spans="1:13" ht="12.75">
      <c r="A402">
        <v>48320</v>
      </c>
      <c r="B402" t="s">
        <v>1704</v>
      </c>
      <c r="C402" t="s">
        <v>1705</v>
      </c>
      <c r="D402" t="s">
        <v>3104</v>
      </c>
      <c r="E402" t="s">
        <v>2360</v>
      </c>
      <c r="F402" t="s">
        <v>2361</v>
      </c>
      <c r="G402">
        <v>46</v>
      </c>
      <c r="H402" t="s">
        <v>2651</v>
      </c>
      <c r="I402" t="s">
        <v>2652</v>
      </c>
      <c r="K402">
        <v>2</v>
      </c>
      <c r="L402">
        <v>4</v>
      </c>
      <c r="M402">
        <v>2</v>
      </c>
    </row>
    <row r="403" spans="1:13" ht="12.75">
      <c r="A403">
        <v>48326</v>
      </c>
      <c r="B403" t="s">
        <v>1706</v>
      </c>
      <c r="C403" t="s">
        <v>1707</v>
      </c>
      <c r="D403" t="s">
        <v>2208</v>
      </c>
      <c r="E403" t="s">
        <v>2360</v>
      </c>
      <c r="F403" t="s">
        <v>2361</v>
      </c>
      <c r="G403">
        <v>54</v>
      </c>
      <c r="H403" t="s">
        <v>2321</v>
      </c>
      <c r="K403">
        <v>3</v>
      </c>
      <c r="L403">
        <v>4</v>
      </c>
      <c r="M403">
        <v>4</v>
      </c>
    </row>
    <row r="404" spans="1:13" ht="12.75">
      <c r="A404">
        <v>48341</v>
      </c>
      <c r="B404" t="s">
        <v>1708</v>
      </c>
      <c r="C404" t="s">
        <v>2443</v>
      </c>
      <c r="D404" t="s">
        <v>1681</v>
      </c>
      <c r="E404" t="s">
        <v>2360</v>
      </c>
      <c r="F404" t="s">
        <v>2361</v>
      </c>
      <c r="G404">
        <v>58</v>
      </c>
      <c r="H404" t="s">
        <v>2382</v>
      </c>
      <c r="K404">
        <v>3</v>
      </c>
      <c r="L404">
        <v>4</v>
      </c>
      <c r="M404">
        <v>3</v>
      </c>
    </row>
    <row r="405" spans="1:13" ht="12.75">
      <c r="A405">
        <v>48342</v>
      </c>
      <c r="B405" t="s">
        <v>1446</v>
      </c>
      <c r="C405" t="s">
        <v>1713</v>
      </c>
      <c r="D405" t="s">
        <v>1993</v>
      </c>
      <c r="E405" t="s">
        <v>2360</v>
      </c>
      <c r="F405" t="s">
        <v>2361</v>
      </c>
      <c r="G405">
        <v>39</v>
      </c>
      <c r="H405" t="s">
        <v>2382</v>
      </c>
      <c r="K405">
        <v>3</v>
      </c>
      <c r="L405">
        <v>4</v>
      </c>
      <c r="M405">
        <v>3</v>
      </c>
    </row>
    <row r="406" spans="1:13" ht="12.75">
      <c r="A406">
        <v>48355</v>
      </c>
      <c r="B406" t="s">
        <v>1447</v>
      </c>
      <c r="C406" t="s">
        <v>1448</v>
      </c>
      <c r="D406" t="s">
        <v>1449</v>
      </c>
      <c r="E406" t="s">
        <v>2360</v>
      </c>
      <c r="F406" t="s">
        <v>2361</v>
      </c>
      <c r="G406">
        <v>38</v>
      </c>
      <c r="H406" t="s">
        <v>1450</v>
      </c>
      <c r="K406">
        <v>2</v>
      </c>
      <c r="L406">
        <v>4</v>
      </c>
      <c r="M406">
        <v>2</v>
      </c>
    </row>
    <row r="407" spans="1:13" ht="12.75">
      <c r="A407">
        <v>48372</v>
      </c>
      <c r="B407" t="s">
        <v>2462</v>
      </c>
      <c r="C407" t="s">
        <v>2233</v>
      </c>
      <c r="D407" t="s">
        <v>1451</v>
      </c>
      <c r="E407" t="s">
        <v>2360</v>
      </c>
      <c r="F407" t="s">
        <v>2361</v>
      </c>
      <c r="G407">
        <v>43</v>
      </c>
      <c r="H407" t="s">
        <v>2505</v>
      </c>
      <c r="K407">
        <v>4</v>
      </c>
      <c r="L407">
        <v>4</v>
      </c>
      <c r="M407">
        <v>4</v>
      </c>
    </row>
    <row r="408" spans="1:13" ht="12.75">
      <c r="A408">
        <v>48409</v>
      </c>
      <c r="B408" t="s">
        <v>1452</v>
      </c>
      <c r="C408" t="s">
        <v>2636</v>
      </c>
      <c r="D408" t="s">
        <v>2117</v>
      </c>
      <c r="E408" t="s">
        <v>2360</v>
      </c>
      <c r="F408" t="s">
        <v>2361</v>
      </c>
      <c r="G408">
        <v>47</v>
      </c>
      <c r="H408" t="s">
        <v>2445</v>
      </c>
      <c r="I408" t="s">
        <v>2445</v>
      </c>
      <c r="K408">
        <v>3</v>
      </c>
      <c r="L408">
        <v>4</v>
      </c>
      <c r="M408">
        <v>3</v>
      </c>
    </row>
    <row r="409" spans="1:13" ht="12.75">
      <c r="A409">
        <v>48434</v>
      </c>
      <c r="B409" t="s">
        <v>1453</v>
      </c>
      <c r="C409" t="s">
        <v>1454</v>
      </c>
      <c r="D409" t="s">
        <v>2104</v>
      </c>
      <c r="E409" t="s">
        <v>2360</v>
      </c>
      <c r="F409" t="s">
        <v>2361</v>
      </c>
      <c r="G409">
        <v>52</v>
      </c>
      <c r="H409" t="s">
        <v>3392</v>
      </c>
      <c r="I409" t="s">
        <v>3393</v>
      </c>
      <c r="K409">
        <v>2</v>
      </c>
      <c r="L409">
        <v>3</v>
      </c>
      <c r="M409">
        <v>2</v>
      </c>
    </row>
    <row r="410" spans="1:13" ht="12.75">
      <c r="A410">
        <v>48515</v>
      </c>
      <c r="B410" t="s">
        <v>1455</v>
      </c>
      <c r="C410" t="s">
        <v>1456</v>
      </c>
      <c r="D410" t="s">
        <v>2201</v>
      </c>
      <c r="E410" t="s">
        <v>2360</v>
      </c>
      <c r="F410" t="s">
        <v>2440</v>
      </c>
      <c r="G410">
        <v>51</v>
      </c>
      <c r="H410" t="s">
        <v>2522</v>
      </c>
      <c r="I410" t="s">
        <v>2522</v>
      </c>
      <c r="K410">
        <v>3</v>
      </c>
      <c r="L410">
        <v>4</v>
      </c>
      <c r="M410">
        <v>3</v>
      </c>
    </row>
    <row r="411" spans="1:13" ht="12.75">
      <c r="A411">
        <v>48559</v>
      </c>
      <c r="B411" t="s">
        <v>1457</v>
      </c>
      <c r="C411" t="s">
        <v>1458</v>
      </c>
      <c r="D411" t="s">
        <v>2444</v>
      </c>
      <c r="E411" t="s">
        <v>2360</v>
      </c>
      <c r="F411" t="s">
        <v>2361</v>
      </c>
      <c r="G411">
        <v>54</v>
      </c>
      <c r="H411" t="s">
        <v>2374</v>
      </c>
      <c r="K411">
        <v>1</v>
      </c>
      <c r="L411">
        <v>3</v>
      </c>
      <c r="M411">
        <v>1</v>
      </c>
    </row>
    <row r="412" spans="1:13" ht="12.75">
      <c r="A412">
        <v>48599</v>
      </c>
      <c r="B412" t="s">
        <v>1459</v>
      </c>
      <c r="C412" t="s">
        <v>1460</v>
      </c>
      <c r="D412" t="s">
        <v>2444</v>
      </c>
      <c r="E412" t="s">
        <v>2360</v>
      </c>
      <c r="F412" t="s">
        <v>2440</v>
      </c>
      <c r="G412">
        <v>50</v>
      </c>
      <c r="H412" t="s">
        <v>2509</v>
      </c>
      <c r="I412" t="s">
        <v>2510</v>
      </c>
      <c r="K412">
        <v>1</v>
      </c>
      <c r="L412">
        <v>3</v>
      </c>
      <c r="M412">
        <v>1</v>
      </c>
    </row>
    <row r="413" spans="1:13" ht="12.75">
      <c r="A413">
        <v>48613</v>
      </c>
      <c r="B413" t="s">
        <v>1461</v>
      </c>
      <c r="C413" t="s">
        <v>1947</v>
      </c>
      <c r="D413" t="s">
        <v>1462</v>
      </c>
      <c r="E413" t="s">
        <v>2360</v>
      </c>
      <c r="F413" t="s">
        <v>2361</v>
      </c>
      <c r="G413">
        <v>45</v>
      </c>
      <c r="H413" t="s">
        <v>1463</v>
      </c>
      <c r="I413" t="s">
        <v>1464</v>
      </c>
      <c r="K413">
        <v>3</v>
      </c>
      <c r="L413">
        <v>4</v>
      </c>
      <c r="M413">
        <v>3</v>
      </c>
    </row>
    <row r="414" spans="1:13" ht="12.75">
      <c r="A414">
        <v>48637</v>
      </c>
      <c r="B414" t="s">
        <v>1465</v>
      </c>
      <c r="C414" t="s">
        <v>2240</v>
      </c>
      <c r="D414" t="s">
        <v>2406</v>
      </c>
      <c r="E414" t="s">
        <v>2360</v>
      </c>
      <c r="F414" t="s">
        <v>2361</v>
      </c>
      <c r="G414">
        <v>40</v>
      </c>
      <c r="H414" t="s">
        <v>1967</v>
      </c>
      <c r="I414" t="s">
        <v>1968</v>
      </c>
      <c r="K414">
        <v>3</v>
      </c>
      <c r="L414">
        <v>3</v>
      </c>
      <c r="M414">
        <v>3</v>
      </c>
    </row>
    <row r="415" spans="1:13" ht="12.75">
      <c r="A415">
        <v>48651</v>
      </c>
      <c r="B415" t="s">
        <v>1466</v>
      </c>
      <c r="C415" t="s">
        <v>1663</v>
      </c>
      <c r="D415" t="s">
        <v>2024</v>
      </c>
      <c r="E415" t="s">
        <v>2360</v>
      </c>
      <c r="F415" t="s">
        <v>2361</v>
      </c>
      <c r="G415">
        <v>57</v>
      </c>
      <c r="H415" t="s">
        <v>2535</v>
      </c>
      <c r="K415">
        <v>3</v>
      </c>
      <c r="L415">
        <v>4</v>
      </c>
      <c r="M415">
        <v>4</v>
      </c>
    </row>
    <row r="416" spans="1:13" ht="12.75">
      <c r="A416">
        <v>48726</v>
      </c>
      <c r="B416" t="s">
        <v>1467</v>
      </c>
      <c r="C416" t="s">
        <v>2156</v>
      </c>
      <c r="D416" t="s">
        <v>1667</v>
      </c>
      <c r="E416" t="s">
        <v>2360</v>
      </c>
      <c r="F416" t="s">
        <v>2361</v>
      </c>
      <c r="G416">
        <v>49</v>
      </c>
      <c r="H416" t="s">
        <v>2514</v>
      </c>
      <c r="I416" t="s">
        <v>2515</v>
      </c>
      <c r="K416">
        <v>2</v>
      </c>
      <c r="L416">
        <v>4</v>
      </c>
      <c r="M416">
        <v>2</v>
      </c>
    </row>
    <row r="417" spans="1:13" ht="12.75">
      <c r="A417">
        <v>48760</v>
      </c>
      <c r="B417" t="s">
        <v>1729</v>
      </c>
      <c r="C417" t="s">
        <v>2663</v>
      </c>
      <c r="D417" t="s">
        <v>1730</v>
      </c>
      <c r="E417" t="s">
        <v>2360</v>
      </c>
      <c r="F417" t="s">
        <v>2361</v>
      </c>
      <c r="G417">
        <v>59</v>
      </c>
      <c r="H417" t="s">
        <v>1967</v>
      </c>
      <c r="I417" t="s">
        <v>1968</v>
      </c>
      <c r="K417">
        <v>2</v>
      </c>
      <c r="L417">
        <v>4</v>
      </c>
      <c r="M417">
        <v>2</v>
      </c>
    </row>
    <row r="418" spans="1:13" ht="12.75">
      <c r="A418">
        <v>48769</v>
      </c>
      <c r="B418" t="s">
        <v>1731</v>
      </c>
      <c r="C418" t="s">
        <v>1732</v>
      </c>
      <c r="D418" t="s">
        <v>2970</v>
      </c>
      <c r="E418" t="s">
        <v>2683</v>
      </c>
      <c r="F418" t="s">
        <v>2361</v>
      </c>
      <c r="G418">
        <v>45</v>
      </c>
      <c r="H418" t="s">
        <v>2642</v>
      </c>
      <c r="K418">
        <v>3</v>
      </c>
      <c r="L418">
        <v>4</v>
      </c>
      <c r="M418">
        <v>4</v>
      </c>
    </row>
    <row r="419" spans="1:13" ht="12.75">
      <c r="A419">
        <v>48797</v>
      </c>
      <c r="B419" t="s">
        <v>1733</v>
      </c>
      <c r="C419" t="s">
        <v>1734</v>
      </c>
      <c r="D419" t="s">
        <v>1735</v>
      </c>
      <c r="E419" t="s">
        <v>2360</v>
      </c>
      <c r="F419" t="s">
        <v>2361</v>
      </c>
      <c r="G419">
        <v>42</v>
      </c>
      <c r="H419" t="s">
        <v>2505</v>
      </c>
      <c r="K419">
        <v>2</v>
      </c>
      <c r="L419">
        <v>3</v>
      </c>
      <c r="M419">
        <v>4</v>
      </c>
    </row>
    <row r="420" spans="1:13" ht="12.75">
      <c r="A420">
        <v>48873</v>
      </c>
      <c r="B420" t="s">
        <v>1736</v>
      </c>
      <c r="C420" t="s">
        <v>1737</v>
      </c>
      <c r="D420" t="s">
        <v>2471</v>
      </c>
      <c r="E420" t="s">
        <v>2360</v>
      </c>
      <c r="F420" t="s">
        <v>2361</v>
      </c>
      <c r="G420">
        <v>43</v>
      </c>
      <c r="H420" t="s">
        <v>2398</v>
      </c>
      <c r="I420" t="s">
        <v>2399</v>
      </c>
      <c r="K420">
        <v>2</v>
      </c>
      <c r="L420">
        <v>2</v>
      </c>
      <c r="M420">
        <v>2</v>
      </c>
    </row>
    <row r="421" spans="1:13" ht="12.75">
      <c r="A421">
        <v>48875</v>
      </c>
      <c r="B421" t="s">
        <v>1738</v>
      </c>
      <c r="C421" t="s">
        <v>1739</v>
      </c>
      <c r="D421" t="s">
        <v>2201</v>
      </c>
      <c r="E421" t="s">
        <v>2360</v>
      </c>
      <c r="F421" t="s">
        <v>2361</v>
      </c>
      <c r="G421">
        <v>39</v>
      </c>
      <c r="H421" t="s">
        <v>2498</v>
      </c>
      <c r="I421" t="s">
        <v>2498</v>
      </c>
      <c r="K421">
        <v>2</v>
      </c>
      <c r="L421">
        <v>4</v>
      </c>
      <c r="M421">
        <v>2</v>
      </c>
    </row>
    <row r="422" spans="1:13" ht="12.75">
      <c r="A422">
        <v>48876</v>
      </c>
      <c r="B422" t="s">
        <v>1740</v>
      </c>
      <c r="C422" t="s">
        <v>2677</v>
      </c>
      <c r="D422" t="s">
        <v>2444</v>
      </c>
      <c r="E422" t="s">
        <v>2360</v>
      </c>
      <c r="F422" t="s">
        <v>2361</v>
      </c>
      <c r="G422">
        <v>57</v>
      </c>
      <c r="H422" t="s">
        <v>2389</v>
      </c>
      <c r="K422">
        <v>3</v>
      </c>
      <c r="L422">
        <v>3</v>
      </c>
      <c r="M422">
        <v>3</v>
      </c>
    </row>
    <row r="423" spans="1:13" ht="12.75">
      <c r="A423">
        <v>48885</v>
      </c>
      <c r="B423" t="s">
        <v>1741</v>
      </c>
      <c r="C423" t="s">
        <v>2964</v>
      </c>
      <c r="D423" t="s">
        <v>2201</v>
      </c>
      <c r="E423" t="s">
        <v>2360</v>
      </c>
      <c r="F423" t="s">
        <v>2361</v>
      </c>
      <c r="G423">
        <v>55</v>
      </c>
      <c r="H423" t="s">
        <v>2522</v>
      </c>
      <c r="K423">
        <v>4</v>
      </c>
      <c r="L423">
        <v>4</v>
      </c>
      <c r="M423">
        <v>4</v>
      </c>
    </row>
    <row r="424" spans="1:13" ht="12.75">
      <c r="A424">
        <v>48952</v>
      </c>
      <c r="B424" t="s">
        <v>1742</v>
      </c>
      <c r="C424" t="s">
        <v>2677</v>
      </c>
      <c r="D424" t="s">
        <v>2504</v>
      </c>
      <c r="E424" t="s">
        <v>2360</v>
      </c>
      <c r="F424" t="s">
        <v>2361</v>
      </c>
      <c r="G424">
        <v>61</v>
      </c>
      <c r="H424" t="s">
        <v>1854</v>
      </c>
      <c r="I424" t="s">
        <v>1855</v>
      </c>
      <c r="K424">
        <v>3</v>
      </c>
      <c r="L424">
        <v>4</v>
      </c>
      <c r="M424">
        <v>4</v>
      </c>
    </row>
    <row r="425" spans="1:13" ht="12.75">
      <c r="A425">
        <v>48957</v>
      </c>
      <c r="B425" t="s">
        <v>1743</v>
      </c>
      <c r="C425" t="s">
        <v>1744</v>
      </c>
      <c r="D425" t="s">
        <v>1745</v>
      </c>
      <c r="E425" t="s">
        <v>2360</v>
      </c>
      <c r="F425" t="s">
        <v>2361</v>
      </c>
      <c r="G425">
        <v>51</v>
      </c>
      <c r="H425" t="s">
        <v>1746</v>
      </c>
      <c r="K425">
        <v>2</v>
      </c>
      <c r="L425">
        <v>1</v>
      </c>
      <c r="M425">
        <v>2</v>
      </c>
    </row>
    <row r="426" spans="1:13" ht="12.75">
      <c r="A426">
        <v>48971</v>
      </c>
      <c r="B426" t="s">
        <v>1747</v>
      </c>
      <c r="C426" t="s">
        <v>2636</v>
      </c>
      <c r="D426" t="s">
        <v>2463</v>
      </c>
      <c r="E426" t="s">
        <v>2360</v>
      </c>
      <c r="F426" t="s">
        <v>2361</v>
      </c>
      <c r="G426">
        <v>38</v>
      </c>
      <c r="H426" t="s">
        <v>2642</v>
      </c>
      <c r="K426">
        <v>2</v>
      </c>
      <c r="L426">
        <v>4</v>
      </c>
      <c r="M426">
        <v>2</v>
      </c>
    </row>
    <row r="427" spans="1:13" ht="12.75">
      <c r="A427">
        <v>48975</v>
      </c>
      <c r="B427" t="s">
        <v>1748</v>
      </c>
      <c r="C427" t="s">
        <v>2215</v>
      </c>
      <c r="D427" t="s">
        <v>1996</v>
      </c>
      <c r="E427" t="s">
        <v>2360</v>
      </c>
      <c r="F427" t="s">
        <v>2361</v>
      </c>
      <c r="G427">
        <v>65</v>
      </c>
      <c r="H427" t="s">
        <v>2321</v>
      </c>
      <c r="K427">
        <v>3</v>
      </c>
      <c r="L427">
        <v>4</v>
      </c>
      <c r="M427">
        <v>3</v>
      </c>
    </row>
    <row r="428" spans="1:13" ht="12.75">
      <c r="A428">
        <v>49015</v>
      </c>
      <c r="B428" t="s">
        <v>2232</v>
      </c>
      <c r="C428" t="s">
        <v>1749</v>
      </c>
      <c r="D428" t="s">
        <v>2201</v>
      </c>
      <c r="E428" t="s">
        <v>2360</v>
      </c>
      <c r="F428" t="s">
        <v>2361</v>
      </c>
      <c r="G428">
        <v>48</v>
      </c>
      <c r="H428" t="s">
        <v>2245</v>
      </c>
      <c r="I428" t="s">
        <v>2246</v>
      </c>
      <c r="K428">
        <v>2</v>
      </c>
      <c r="L428">
        <v>4</v>
      </c>
      <c r="M428">
        <v>2</v>
      </c>
    </row>
    <row r="429" spans="1:13" ht="12.75">
      <c r="A429">
        <v>49080</v>
      </c>
      <c r="B429" t="s">
        <v>2132</v>
      </c>
      <c r="C429" t="s">
        <v>2043</v>
      </c>
      <c r="D429" t="s">
        <v>3391</v>
      </c>
      <c r="E429" t="s">
        <v>2360</v>
      </c>
      <c r="F429" t="s">
        <v>2361</v>
      </c>
      <c r="G429">
        <v>52</v>
      </c>
      <c r="H429" t="s">
        <v>3392</v>
      </c>
      <c r="I429" t="s">
        <v>3393</v>
      </c>
      <c r="K429">
        <v>3</v>
      </c>
      <c r="L429">
        <v>4</v>
      </c>
      <c r="M429">
        <v>3</v>
      </c>
    </row>
    <row r="430" spans="1:13" ht="12.75">
      <c r="A430">
        <v>49084</v>
      </c>
      <c r="B430" t="s">
        <v>1750</v>
      </c>
      <c r="C430" t="s">
        <v>2961</v>
      </c>
      <c r="D430" t="s">
        <v>2201</v>
      </c>
      <c r="E430" t="s">
        <v>2360</v>
      </c>
      <c r="F430" t="s">
        <v>2361</v>
      </c>
      <c r="G430">
        <v>50</v>
      </c>
      <c r="H430" t="s">
        <v>2314</v>
      </c>
      <c r="I430" t="s">
        <v>2068</v>
      </c>
      <c r="K430">
        <v>3</v>
      </c>
      <c r="L430">
        <v>4</v>
      </c>
      <c r="M430">
        <v>4</v>
      </c>
    </row>
    <row r="431" spans="1:13" ht="12.75">
      <c r="A431">
        <v>49110</v>
      </c>
      <c r="B431" t="s">
        <v>1751</v>
      </c>
      <c r="C431" t="s">
        <v>1752</v>
      </c>
      <c r="D431" t="s">
        <v>2244</v>
      </c>
      <c r="E431" t="s">
        <v>2360</v>
      </c>
      <c r="F431" t="s">
        <v>2361</v>
      </c>
      <c r="G431">
        <v>53</v>
      </c>
      <c r="H431" t="s">
        <v>2139</v>
      </c>
      <c r="K431">
        <v>4</v>
      </c>
      <c r="L431">
        <v>4</v>
      </c>
      <c r="M431">
        <v>4</v>
      </c>
    </row>
    <row r="432" spans="1:13" ht="12.75">
      <c r="A432">
        <v>49124</v>
      </c>
      <c r="B432" t="s">
        <v>1753</v>
      </c>
      <c r="C432" t="s">
        <v>1754</v>
      </c>
      <c r="D432" t="s">
        <v>1755</v>
      </c>
      <c r="E432" t="s">
        <v>2360</v>
      </c>
      <c r="F432" t="s">
        <v>2361</v>
      </c>
      <c r="G432">
        <v>51</v>
      </c>
      <c r="H432" t="s">
        <v>1756</v>
      </c>
      <c r="K432">
        <v>4</v>
      </c>
      <c r="L432">
        <v>4</v>
      </c>
      <c r="M432">
        <v>4</v>
      </c>
    </row>
    <row r="433" spans="1:13" ht="12.75">
      <c r="A433">
        <v>49135</v>
      </c>
      <c r="B433" t="s">
        <v>1757</v>
      </c>
      <c r="C433" t="s">
        <v>2328</v>
      </c>
      <c r="D433" t="s">
        <v>1758</v>
      </c>
      <c r="E433" t="s">
        <v>2360</v>
      </c>
      <c r="F433" t="s">
        <v>2361</v>
      </c>
      <c r="G433">
        <v>36</v>
      </c>
      <c r="H433" t="s">
        <v>2642</v>
      </c>
      <c r="K433">
        <v>1</v>
      </c>
      <c r="L433">
        <v>4</v>
      </c>
      <c r="M433">
        <v>1</v>
      </c>
    </row>
    <row r="434" spans="1:13" ht="12.75">
      <c r="A434">
        <v>49137</v>
      </c>
      <c r="B434" t="s">
        <v>1759</v>
      </c>
      <c r="C434" t="s">
        <v>1760</v>
      </c>
      <c r="D434" t="s">
        <v>1761</v>
      </c>
      <c r="E434" t="s">
        <v>2360</v>
      </c>
      <c r="F434" t="s">
        <v>2361</v>
      </c>
      <c r="G434">
        <v>66</v>
      </c>
      <c r="H434" t="s">
        <v>2651</v>
      </c>
      <c r="I434" t="s">
        <v>2652</v>
      </c>
      <c r="K434">
        <v>4</v>
      </c>
      <c r="L434">
        <v>4</v>
      </c>
      <c r="M434">
        <v>4</v>
      </c>
    </row>
    <row r="435" spans="1:13" ht="12.75">
      <c r="A435">
        <v>49138</v>
      </c>
      <c r="B435" t="s">
        <v>1762</v>
      </c>
      <c r="C435" t="s">
        <v>2043</v>
      </c>
      <c r="D435" t="s">
        <v>1927</v>
      </c>
      <c r="E435" t="s">
        <v>2360</v>
      </c>
      <c r="F435" t="s">
        <v>2361</v>
      </c>
      <c r="G435">
        <v>43</v>
      </c>
      <c r="H435" t="s">
        <v>1978</v>
      </c>
      <c r="I435" t="s">
        <v>1978</v>
      </c>
      <c r="K435">
        <v>2</v>
      </c>
      <c r="L435">
        <v>4</v>
      </c>
      <c r="M435">
        <v>2</v>
      </c>
    </row>
    <row r="436" spans="1:13" ht="12.75">
      <c r="A436">
        <v>49139</v>
      </c>
      <c r="B436" t="s">
        <v>1763</v>
      </c>
      <c r="C436" t="s">
        <v>2686</v>
      </c>
      <c r="D436" t="s">
        <v>2444</v>
      </c>
      <c r="E436" t="s">
        <v>2360</v>
      </c>
      <c r="F436" t="s">
        <v>2361</v>
      </c>
      <c r="G436">
        <v>53</v>
      </c>
      <c r="H436" t="s">
        <v>2374</v>
      </c>
      <c r="K436">
        <v>4</v>
      </c>
      <c r="L436">
        <v>4</v>
      </c>
      <c r="M436">
        <v>4</v>
      </c>
    </row>
    <row r="437" spans="1:13" ht="12.75">
      <c r="A437">
        <v>49191</v>
      </c>
      <c r="B437" t="s">
        <v>1764</v>
      </c>
      <c r="C437" t="s">
        <v>1765</v>
      </c>
      <c r="D437" t="s">
        <v>2463</v>
      </c>
      <c r="E437" t="s">
        <v>2360</v>
      </c>
      <c r="F437" t="s">
        <v>2361</v>
      </c>
      <c r="G437">
        <v>52</v>
      </c>
      <c r="H437" t="s">
        <v>1864</v>
      </c>
      <c r="K437">
        <v>1</v>
      </c>
      <c r="L437">
        <v>5</v>
      </c>
      <c r="M437">
        <v>1</v>
      </c>
    </row>
    <row r="438" spans="1:13" ht="12.75">
      <c r="A438">
        <v>49283</v>
      </c>
      <c r="B438" t="s">
        <v>1766</v>
      </c>
      <c r="C438" t="s">
        <v>2636</v>
      </c>
      <c r="D438" t="s">
        <v>1983</v>
      </c>
      <c r="E438" t="s">
        <v>2360</v>
      </c>
      <c r="F438" t="s">
        <v>2361</v>
      </c>
      <c r="G438">
        <v>36</v>
      </c>
      <c r="H438" t="s">
        <v>1959</v>
      </c>
      <c r="I438" t="s">
        <v>1711</v>
      </c>
      <c r="K438">
        <v>2</v>
      </c>
      <c r="L438">
        <v>4</v>
      </c>
      <c r="M438">
        <v>2</v>
      </c>
    </row>
    <row r="439" spans="1:13" ht="12.75">
      <c r="A439">
        <v>49333</v>
      </c>
      <c r="B439" t="s">
        <v>1767</v>
      </c>
      <c r="C439" t="s">
        <v>2825</v>
      </c>
      <c r="D439" t="s">
        <v>1768</v>
      </c>
      <c r="E439" t="s">
        <v>2360</v>
      </c>
      <c r="F439" t="s">
        <v>2361</v>
      </c>
      <c r="G439">
        <v>44</v>
      </c>
      <c r="H439" t="s">
        <v>2651</v>
      </c>
      <c r="I439" t="s">
        <v>2652</v>
      </c>
      <c r="K439">
        <v>2</v>
      </c>
      <c r="L439">
        <v>4</v>
      </c>
      <c r="M439">
        <v>2</v>
      </c>
    </row>
    <row r="440" spans="1:13" ht="12.75">
      <c r="A440">
        <v>49334</v>
      </c>
      <c r="B440" t="s">
        <v>1769</v>
      </c>
      <c r="C440" t="s">
        <v>2240</v>
      </c>
      <c r="D440" t="s">
        <v>1770</v>
      </c>
      <c r="E440" t="s">
        <v>2360</v>
      </c>
      <c r="F440" t="s">
        <v>2361</v>
      </c>
      <c r="G440">
        <v>60</v>
      </c>
      <c r="H440" t="s">
        <v>2522</v>
      </c>
      <c r="I440" t="s">
        <v>2522</v>
      </c>
      <c r="K440">
        <v>3</v>
      </c>
      <c r="L440">
        <v>4</v>
      </c>
      <c r="M440">
        <v>3</v>
      </c>
    </row>
    <row r="441" spans="1:13" ht="12.75">
      <c r="A441">
        <v>49387</v>
      </c>
      <c r="B441" t="s">
        <v>2025</v>
      </c>
      <c r="C441" t="s">
        <v>1934</v>
      </c>
      <c r="D441" t="s">
        <v>2659</v>
      </c>
      <c r="E441" t="s">
        <v>2360</v>
      </c>
      <c r="F441" t="s">
        <v>2361</v>
      </c>
      <c r="G441">
        <v>57</v>
      </c>
      <c r="H441" t="s">
        <v>2394</v>
      </c>
      <c r="I441" t="s">
        <v>2395</v>
      </c>
      <c r="K441">
        <v>3</v>
      </c>
      <c r="L441">
        <v>2</v>
      </c>
      <c r="M441">
        <v>3</v>
      </c>
    </row>
    <row r="442" spans="1:13" ht="12.75">
      <c r="A442">
        <v>49424</v>
      </c>
      <c r="B442" t="s">
        <v>2026</v>
      </c>
      <c r="C442" t="s">
        <v>2280</v>
      </c>
      <c r="D442" t="s">
        <v>2670</v>
      </c>
      <c r="E442" t="s">
        <v>2360</v>
      </c>
      <c r="F442" t="s">
        <v>2361</v>
      </c>
      <c r="G442">
        <v>55</v>
      </c>
      <c r="H442" t="s">
        <v>2522</v>
      </c>
      <c r="I442" t="s">
        <v>2522</v>
      </c>
      <c r="K442">
        <v>3</v>
      </c>
      <c r="L442">
        <v>4</v>
      </c>
      <c r="M442">
        <v>4</v>
      </c>
    </row>
    <row r="443" spans="1:13" ht="12.75">
      <c r="A443">
        <v>49450</v>
      </c>
      <c r="B443" t="s">
        <v>2027</v>
      </c>
      <c r="C443" t="s">
        <v>2028</v>
      </c>
      <c r="D443" t="s">
        <v>2029</v>
      </c>
      <c r="E443" t="s">
        <v>2360</v>
      </c>
      <c r="F443" t="s">
        <v>2361</v>
      </c>
      <c r="G443">
        <v>36</v>
      </c>
      <c r="H443" t="s">
        <v>2199</v>
      </c>
      <c r="K443">
        <v>2</v>
      </c>
      <c r="L443">
        <v>3</v>
      </c>
      <c r="M443">
        <v>2</v>
      </c>
    </row>
    <row r="444" spans="1:13" ht="12.75">
      <c r="A444">
        <v>49472</v>
      </c>
      <c r="B444" t="s">
        <v>2030</v>
      </c>
      <c r="C444" t="s">
        <v>2663</v>
      </c>
      <c r="D444" t="s">
        <v>2690</v>
      </c>
      <c r="E444" t="s">
        <v>2360</v>
      </c>
      <c r="F444" t="s">
        <v>2361</v>
      </c>
      <c r="G444">
        <v>49</v>
      </c>
      <c r="H444" t="s">
        <v>2464</v>
      </c>
      <c r="K444">
        <v>3</v>
      </c>
      <c r="L444">
        <v>4</v>
      </c>
      <c r="M444">
        <v>3</v>
      </c>
    </row>
    <row r="445" spans="1:13" ht="12.75">
      <c r="A445">
        <v>49483</v>
      </c>
      <c r="B445" t="s">
        <v>2031</v>
      </c>
      <c r="C445" t="s">
        <v>2292</v>
      </c>
      <c r="D445" t="s">
        <v>2231</v>
      </c>
      <c r="E445" t="s">
        <v>2360</v>
      </c>
      <c r="F445" t="s">
        <v>2361</v>
      </c>
      <c r="G445">
        <v>49</v>
      </c>
      <c r="H445" t="s">
        <v>2293</v>
      </c>
      <c r="K445">
        <v>3</v>
      </c>
      <c r="L445">
        <v>4</v>
      </c>
      <c r="M445">
        <v>3</v>
      </c>
    </row>
    <row r="446" spans="1:13" ht="12.75">
      <c r="A446">
        <v>49498</v>
      </c>
      <c r="B446" t="s">
        <v>2294</v>
      </c>
      <c r="C446" t="s">
        <v>2295</v>
      </c>
      <c r="D446" t="s">
        <v>2288</v>
      </c>
      <c r="E446" t="s">
        <v>2360</v>
      </c>
      <c r="F446" t="s">
        <v>2361</v>
      </c>
      <c r="G446">
        <v>43</v>
      </c>
      <c r="H446" t="s">
        <v>2227</v>
      </c>
      <c r="K446">
        <v>3</v>
      </c>
      <c r="L446">
        <v>4</v>
      </c>
      <c r="M446">
        <v>3</v>
      </c>
    </row>
    <row r="447" spans="1:13" ht="12.75">
      <c r="A447">
        <v>49525</v>
      </c>
      <c r="B447" t="s">
        <v>2544</v>
      </c>
      <c r="C447" t="s">
        <v>2298</v>
      </c>
      <c r="D447" t="s">
        <v>2124</v>
      </c>
      <c r="E447" t="s">
        <v>2360</v>
      </c>
      <c r="F447" t="s">
        <v>2361</v>
      </c>
      <c r="G447">
        <v>54</v>
      </c>
      <c r="H447" t="s">
        <v>2642</v>
      </c>
      <c r="K447">
        <v>3</v>
      </c>
      <c r="L447">
        <v>4</v>
      </c>
      <c r="M447">
        <v>4</v>
      </c>
    </row>
    <row r="448" spans="1:13" ht="12.75">
      <c r="A448">
        <v>49585</v>
      </c>
      <c r="B448" t="s">
        <v>2519</v>
      </c>
      <c r="C448" t="s">
        <v>2677</v>
      </c>
      <c r="D448" t="s">
        <v>2444</v>
      </c>
      <c r="E448" t="s">
        <v>2360</v>
      </c>
      <c r="F448" t="s">
        <v>2361</v>
      </c>
      <c r="G448">
        <v>47</v>
      </c>
      <c r="H448" t="s">
        <v>2389</v>
      </c>
      <c r="I448" t="s">
        <v>2390</v>
      </c>
      <c r="K448">
        <v>3</v>
      </c>
      <c r="L448">
        <v>2</v>
      </c>
      <c r="M448">
        <v>3</v>
      </c>
    </row>
    <row r="449" spans="1:13" ht="12.75">
      <c r="A449">
        <v>49595</v>
      </c>
      <c r="B449" t="s">
        <v>2038</v>
      </c>
      <c r="C449" t="s">
        <v>2677</v>
      </c>
      <c r="D449" t="s">
        <v>2426</v>
      </c>
      <c r="E449" t="s">
        <v>2360</v>
      </c>
      <c r="F449" t="s">
        <v>2361</v>
      </c>
      <c r="G449">
        <v>45</v>
      </c>
      <c r="H449" t="s">
        <v>3392</v>
      </c>
      <c r="I449" t="s">
        <v>3393</v>
      </c>
      <c r="K449">
        <v>2</v>
      </c>
      <c r="L449">
        <v>4</v>
      </c>
      <c r="M449">
        <v>2</v>
      </c>
    </row>
    <row r="450" spans="1:13" ht="12.75">
      <c r="A450">
        <v>49599</v>
      </c>
      <c r="B450" t="s">
        <v>1882</v>
      </c>
      <c r="C450" t="s">
        <v>2663</v>
      </c>
      <c r="D450" t="s">
        <v>2250</v>
      </c>
      <c r="E450" t="s">
        <v>2360</v>
      </c>
      <c r="F450" t="s">
        <v>2361</v>
      </c>
      <c r="G450">
        <v>40</v>
      </c>
      <c r="H450" t="s">
        <v>2157</v>
      </c>
      <c r="I450" t="s">
        <v>2157</v>
      </c>
      <c r="K450">
        <v>3</v>
      </c>
      <c r="L450">
        <v>4</v>
      </c>
      <c r="M450">
        <v>3</v>
      </c>
    </row>
    <row r="451" spans="1:13" ht="12.75">
      <c r="A451">
        <v>49600</v>
      </c>
      <c r="B451" t="s">
        <v>1786</v>
      </c>
      <c r="C451" t="s">
        <v>1787</v>
      </c>
      <c r="D451" t="s">
        <v>2458</v>
      </c>
      <c r="E451" t="s">
        <v>2360</v>
      </c>
      <c r="F451" t="s">
        <v>2361</v>
      </c>
      <c r="G451">
        <v>38</v>
      </c>
      <c r="H451" t="s">
        <v>2321</v>
      </c>
      <c r="K451">
        <v>3</v>
      </c>
      <c r="L451">
        <v>4</v>
      </c>
      <c r="M451">
        <v>3</v>
      </c>
    </row>
    <row r="452" spans="1:13" ht="12.75">
      <c r="A452">
        <v>49612</v>
      </c>
      <c r="B452" t="s">
        <v>2026</v>
      </c>
      <c r="C452" t="s">
        <v>2534</v>
      </c>
      <c r="D452" t="s">
        <v>2667</v>
      </c>
      <c r="E452" t="s">
        <v>2360</v>
      </c>
      <c r="F452" t="s">
        <v>2361</v>
      </c>
      <c r="G452">
        <v>48</v>
      </c>
      <c r="H452" t="s">
        <v>2656</v>
      </c>
      <c r="K452">
        <v>3</v>
      </c>
      <c r="L452">
        <v>4</v>
      </c>
      <c r="M452">
        <v>3</v>
      </c>
    </row>
    <row r="453" spans="1:13" ht="12.75">
      <c r="A453">
        <v>49613</v>
      </c>
      <c r="B453" t="s">
        <v>1788</v>
      </c>
      <c r="C453" t="s">
        <v>2123</v>
      </c>
      <c r="D453" t="s">
        <v>2822</v>
      </c>
      <c r="E453" t="s">
        <v>2360</v>
      </c>
      <c r="F453" t="s">
        <v>2361</v>
      </c>
      <c r="G453">
        <v>63</v>
      </c>
      <c r="H453" t="s">
        <v>2227</v>
      </c>
      <c r="I453" t="s">
        <v>2227</v>
      </c>
      <c r="K453">
        <v>3</v>
      </c>
      <c r="L453">
        <v>4</v>
      </c>
      <c r="M453">
        <v>3</v>
      </c>
    </row>
    <row r="454" spans="1:13" ht="12.75">
      <c r="A454">
        <v>49658</v>
      </c>
      <c r="B454" t="s">
        <v>1789</v>
      </c>
      <c r="C454" t="s">
        <v>2350</v>
      </c>
      <c r="D454" t="s">
        <v>1790</v>
      </c>
      <c r="E454" t="s">
        <v>2360</v>
      </c>
      <c r="F454" t="s">
        <v>2361</v>
      </c>
      <c r="G454">
        <v>41</v>
      </c>
      <c r="H454" t="s">
        <v>2153</v>
      </c>
      <c r="K454">
        <v>1</v>
      </c>
      <c r="L454">
        <v>4</v>
      </c>
      <c r="M454">
        <v>1</v>
      </c>
    </row>
    <row r="455" spans="1:13" ht="12.75">
      <c r="A455">
        <v>49670</v>
      </c>
      <c r="B455" t="s">
        <v>1791</v>
      </c>
      <c r="C455" t="s">
        <v>1792</v>
      </c>
      <c r="D455" t="s">
        <v>1793</v>
      </c>
      <c r="E455" t="s">
        <v>2360</v>
      </c>
      <c r="F455" t="s">
        <v>2361</v>
      </c>
      <c r="G455">
        <v>73</v>
      </c>
      <c r="H455" t="s">
        <v>2374</v>
      </c>
      <c r="K455">
        <v>4</v>
      </c>
      <c r="L455">
        <v>4</v>
      </c>
      <c r="M455">
        <v>4</v>
      </c>
    </row>
    <row r="456" spans="1:13" ht="12.75">
      <c r="A456">
        <v>49690</v>
      </c>
      <c r="B456" t="s">
        <v>1794</v>
      </c>
      <c r="C456" t="s">
        <v>2443</v>
      </c>
      <c r="D456" t="s">
        <v>2521</v>
      </c>
      <c r="E456" t="s">
        <v>2360</v>
      </c>
      <c r="F456" t="s">
        <v>2361</v>
      </c>
      <c r="G456">
        <v>50</v>
      </c>
      <c r="H456" t="s">
        <v>2342</v>
      </c>
      <c r="I456" t="s">
        <v>2343</v>
      </c>
      <c r="K456">
        <v>3</v>
      </c>
      <c r="L456">
        <v>4</v>
      </c>
      <c r="M456">
        <v>4</v>
      </c>
    </row>
    <row r="457" spans="1:13" ht="12.75">
      <c r="A457">
        <v>49691</v>
      </c>
      <c r="B457" t="s">
        <v>1795</v>
      </c>
      <c r="C457" t="s">
        <v>2376</v>
      </c>
      <c r="D457" t="s">
        <v>2124</v>
      </c>
      <c r="E457" t="s">
        <v>2360</v>
      </c>
      <c r="F457" t="s">
        <v>2361</v>
      </c>
      <c r="G457">
        <v>46</v>
      </c>
      <c r="H457" t="s">
        <v>1711</v>
      </c>
      <c r="I457" t="s">
        <v>1711</v>
      </c>
      <c r="K457">
        <v>2</v>
      </c>
      <c r="L457">
        <v>4</v>
      </c>
      <c r="M457">
        <v>2</v>
      </c>
    </row>
    <row r="458" spans="1:13" ht="12.75">
      <c r="A458">
        <v>49848</v>
      </c>
      <c r="B458" t="s">
        <v>2050</v>
      </c>
      <c r="C458" t="s">
        <v>2425</v>
      </c>
      <c r="D458" t="s">
        <v>2670</v>
      </c>
      <c r="E458" t="s">
        <v>2360</v>
      </c>
      <c r="F458" t="s">
        <v>2361</v>
      </c>
      <c r="G458">
        <v>39</v>
      </c>
      <c r="H458" t="s">
        <v>1746</v>
      </c>
      <c r="I458" t="s">
        <v>1796</v>
      </c>
      <c r="K458">
        <v>3</v>
      </c>
      <c r="L458">
        <v>4</v>
      </c>
      <c r="M458">
        <v>4</v>
      </c>
    </row>
    <row r="459" spans="1:13" ht="12.75">
      <c r="A459">
        <v>49928</v>
      </c>
      <c r="B459" t="s">
        <v>1797</v>
      </c>
      <c r="C459" t="s">
        <v>2466</v>
      </c>
      <c r="D459" t="s">
        <v>1798</v>
      </c>
      <c r="E459" t="s">
        <v>2360</v>
      </c>
      <c r="F459" t="s">
        <v>2361</v>
      </c>
      <c r="G459">
        <v>40</v>
      </c>
      <c r="H459" t="s">
        <v>1538</v>
      </c>
      <c r="I459" t="s">
        <v>1539</v>
      </c>
      <c r="K459">
        <v>3</v>
      </c>
      <c r="L459">
        <v>2</v>
      </c>
      <c r="M459">
        <v>3</v>
      </c>
    </row>
    <row r="460" spans="1:13" ht="12.75">
      <c r="A460">
        <v>49990</v>
      </c>
      <c r="B460" t="s">
        <v>1540</v>
      </c>
      <c r="C460" t="s">
        <v>1541</v>
      </c>
      <c r="D460" t="s">
        <v>2326</v>
      </c>
      <c r="E460" t="s">
        <v>2360</v>
      </c>
      <c r="F460" t="s">
        <v>2440</v>
      </c>
      <c r="G460">
        <v>53</v>
      </c>
      <c r="H460" t="s">
        <v>2651</v>
      </c>
      <c r="I460" t="s">
        <v>2652</v>
      </c>
      <c r="K460">
        <v>2</v>
      </c>
      <c r="L460">
        <v>4</v>
      </c>
      <c r="M460">
        <v>3</v>
      </c>
    </row>
    <row r="461" spans="1:13" ht="12.75">
      <c r="A461">
        <v>50013</v>
      </c>
      <c r="B461" t="s">
        <v>1542</v>
      </c>
      <c r="C461" t="s">
        <v>1543</v>
      </c>
      <c r="D461" t="s">
        <v>1544</v>
      </c>
      <c r="E461" t="s">
        <v>2360</v>
      </c>
      <c r="F461" t="s">
        <v>2361</v>
      </c>
      <c r="G461">
        <v>60</v>
      </c>
      <c r="H461" t="s">
        <v>2454</v>
      </c>
      <c r="I461" t="s">
        <v>2455</v>
      </c>
      <c r="K461">
        <v>3</v>
      </c>
      <c r="L461">
        <v>4</v>
      </c>
      <c r="M461">
        <v>4</v>
      </c>
    </row>
    <row r="462" spans="1:13" ht="12.75">
      <c r="A462">
        <v>50041</v>
      </c>
      <c r="B462" t="s">
        <v>1545</v>
      </c>
      <c r="C462" t="s">
        <v>1546</v>
      </c>
      <c r="D462" t="s">
        <v>3391</v>
      </c>
      <c r="E462" t="s">
        <v>2360</v>
      </c>
      <c r="F462" t="s">
        <v>2361</v>
      </c>
      <c r="G462">
        <v>43</v>
      </c>
      <c r="H462" t="s">
        <v>2020</v>
      </c>
      <c r="K462">
        <v>3</v>
      </c>
      <c r="L462">
        <v>4</v>
      </c>
      <c r="M462">
        <v>3</v>
      </c>
    </row>
    <row r="463" spans="1:13" ht="12.75">
      <c r="A463">
        <v>50097</v>
      </c>
      <c r="B463" t="s">
        <v>1547</v>
      </c>
      <c r="C463" t="s">
        <v>1548</v>
      </c>
      <c r="D463" t="s">
        <v>1549</v>
      </c>
      <c r="E463" t="s">
        <v>2360</v>
      </c>
      <c r="F463" t="s">
        <v>2361</v>
      </c>
      <c r="G463">
        <v>39</v>
      </c>
      <c r="H463" t="s">
        <v>2642</v>
      </c>
      <c r="K463">
        <v>3</v>
      </c>
      <c r="L463">
        <v>2</v>
      </c>
      <c r="M463">
        <v>3</v>
      </c>
    </row>
    <row r="464" spans="1:13" ht="12.75">
      <c r="A464">
        <v>50150</v>
      </c>
      <c r="B464" t="s">
        <v>1550</v>
      </c>
      <c r="C464" t="s">
        <v>1551</v>
      </c>
      <c r="D464" t="s">
        <v>2141</v>
      </c>
      <c r="E464" t="s">
        <v>2360</v>
      </c>
      <c r="F464" t="s">
        <v>2361</v>
      </c>
      <c r="G464">
        <v>46</v>
      </c>
      <c r="H464" t="s">
        <v>2311</v>
      </c>
      <c r="I464" t="s">
        <v>2312</v>
      </c>
      <c r="K464">
        <v>4</v>
      </c>
      <c r="L464">
        <v>5</v>
      </c>
      <c r="M464">
        <v>4</v>
      </c>
    </row>
    <row r="465" spans="1:13" ht="12.75">
      <c r="A465">
        <v>50152</v>
      </c>
      <c r="B465" t="s">
        <v>1552</v>
      </c>
      <c r="C465" t="s">
        <v>2443</v>
      </c>
      <c r="D465" t="s">
        <v>2525</v>
      </c>
      <c r="E465" t="s">
        <v>2360</v>
      </c>
      <c r="F465" t="s">
        <v>2361</v>
      </c>
      <c r="G465">
        <v>46</v>
      </c>
      <c r="H465" t="s">
        <v>2227</v>
      </c>
      <c r="K465">
        <v>3</v>
      </c>
      <c r="L465">
        <v>4</v>
      </c>
      <c r="M465">
        <v>3</v>
      </c>
    </row>
    <row r="466" spans="1:13" ht="12.75">
      <c r="A466">
        <v>50196</v>
      </c>
      <c r="B466" t="s">
        <v>1553</v>
      </c>
      <c r="C466" t="s">
        <v>1554</v>
      </c>
      <c r="D466" t="s">
        <v>1555</v>
      </c>
      <c r="E466" t="s">
        <v>2360</v>
      </c>
      <c r="F466" t="s">
        <v>2361</v>
      </c>
      <c r="G466">
        <v>38</v>
      </c>
      <c r="H466" t="s">
        <v>1854</v>
      </c>
      <c r="K466">
        <v>3</v>
      </c>
      <c r="L466">
        <v>4</v>
      </c>
      <c r="M466">
        <v>3</v>
      </c>
    </row>
    <row r="467" spans="1:13" ht="12.75">
      <c r="A467">
        <v>50220</v>
      </c>
      <c r="B467" t="s">
        <v>1556</v>
      </c>
      <c r="C467" t="s">
        <v>1557</v>
      </c>
      <c r="D467" t="s">
        <v>2463</v>
      </c>
      <c r="E467" t="s">
        <v>2360</v>
      </c>
      <c r="F467" t="s">
        <v>2440</v>
      </c>
      <c r="G467">
        <v>41</v>
      </c>
      <c r="H467" t="s">
        <v>2431</v>
      </c>
      <c r="I467" t="s">
        <v>1558</v>
      </c>
      <c r="K467">
        <v>2</v>
      </c>
      <c r="L467">
        <v>4</v>
      </c>
      <c r="M467">
        <v>2</v>
      </c>
    </row>
    <row r="468" spans="1:13" ht="12.75">
      <c r="A468">
        <v>50228</v>
      </c>
      <c r="B468" t="s">
        <v>1559</v>
      </c>
      <c r="C468" t="s">
        <v>2636</v>
      </c>
      <c r="D468" t="s">
        <v>1948</v>
      </c>
      <c r="E468" t="s">
        <v>2360</v>
      </c>
      <c r="F468" t="s">
        <v>2361</v>
      </c>
      <c r="G468">
        <v>42</v>
      </c>
      <c r="H468" t="s">
        <v>2642</v>
      </c>
      <c r="K468">
        <v>2</v>
      </c>
      <c r="L468">
        <v>3</v>
      </c>
      <c r="M468">
        <v>4</v>
      </c>
    </row>
    <row r="469" spans="1:13" ht="12.75">
      <c r="A469">
        <v>50234</v>
      </c>
      <c r="B469" t="s">
        <v>1560</v>
      </c>
      <c r="C469" t="s">
        <v>1561</v>
      </c>
      <c r="D469" t="s">
        <v>2471</v>
      </c>
      <c r="E469" t="s">
        <v>2360</v>
      </c>
      <c r="F469" t="s">
        <v>2440</v>
      </c>
      <c r="G469">
        <v>45</v>
      </c>
      <c r="H469" t="s">
        <v>2514</v>
      </c>
      <c r="I469" t="s">
        <v>2515</v>
      </c>
      <c r="K469">
        <v>2</v>
      </c>
      <c r="L469">
        <v>3</v>
      </c>
      <c r="M469">
        <v>2</v>
      </c>
    </row>
    <row r="470" spans="1:13" ht="12.75">
      <c r="A470">
        <v>50287</v>
      </c>
      <c r="B470" t="s">
        <v>1562</v>
      </c>
      <c r="C470" t="s">
        <v>1563</v>
      </c>
      <c r="D470" t="s">
        <v>2091</v>
      </c>
      <c r="E470" t="s">
        <v>2360</v>
      </c>
      <c r="F470" t="s">
        <v>2361</v>
      </c>
      <c r="G470">
        <v>43</v>
      </c>
      <c r="H470" t="s">
        <v>2362</v>
      </c>
      <c r="I470" t="s">
        <v>2549</v>
      </c>
      <c r="K470">
        <v>3</v>
      </c>
      <c r="L470">
        <v>4</v>
      </c>
      <c r="M470">
        <v>4</v>
      </c>
    </row>
    <row r="471" spans="1:13" ht="12.75">
      <c r="A471">
        <v>50333</v>
      </c>
      <c r="B471" t="s">
        <v>2332</v>
      </c>
      <c r="C471" t="s">
        <v>2693</v>
      </c>
      <c r="D471" t="s">
        <v>2117</v>
      </c>
      <c r="E471" t="s">
        <v>2360</v>
      </c>
      <c r="F471" t="s">
        <v>2361</v>
      </c>
      <c r="G471">
        <v>42</v>
      </c>
      <c r="H471" t="s">
        <v>2389</v>
      </c>
      <c r="K471">
        <v>3</v>
      </c>
      <c r="L471">
        <v>2</v>
      </c>
      <c r="M471">
        <v>3</v>
      </c>
    </row>
    <row r="472" spans="1:13" ht="12.75">
      <c r="A472">
        <v>50383</v>
      </c>
      <c r="B472" t="s">
        <v>1564</v>
      </c>
      <c r="C472" t="s">
        <v>1939</v>
      </c>
      <c r="D472" t="s">
        <v>2117</v>
      </c>
      <c r="E472" t="s">
        <v>2360</v>
      </c>
      <c r="F472" t="s">
        <v>2361</v>
      </c>
      <c r="G472">
        <v>38</v>
      </c>
      <c r="H472" t="s">
        <v>2445</v>
      </c>
      <c r="I472" t="s">
        <v>2445</v>
      </c>
      <c r="K472">
        <v>2</v>
      </c>
      <c r="L472">
        <v>4</v>
      </c>
      <c r="M472">
        <v>2</v>
      </c>
    </row>
    <row r="473" spans="1:13" ht="12.75">
      <c r="A473">
        <v>50406</v>
      </c>
      <c r="B473" t="s">
        <v>2383</v>
      </c>
      <c r="C473" t="s">
        <v>2636</v>
      </c>
      <c r="D473" t="s">
        <v>2650</v>
      </c>
      <c r="E473" t="s">
        <v>2360</v>
      </c>
      <c r="F473" t="s">
        <v>2361</v>
      </c>
      <c r="G473">
        <v>62</v>
      </c>
      <c r="H473" t="s">
        <v>2362</v>
      </c>
      <c r="I473" t="s">
        <v>2549</v>
      </c>
      <c r="K473">
        <v>3</v>
      </c>
      <c r="L473">
        <v>4</v>
      </c>
      <c r="M473">
        <v>3</v>
      </c>
    </row>
    <row r="474" spans="1:13" ht="12.75">
      <c r="A474">
        <v>50436</v>
      </c>
      <c r="B474" t="s">
        <v>1565</v>
      </c>
      <c r="C474" t="s">
        <v>2138</v>
      </c>
      <c r="D474" t="s">
        <v>1566</v>
      </c>
      <c r="E474" t="s">
        <v>2360</v>
      </c>
      <c r="F474" t="s">
        <v>2361</v>
      </c>
      <c r="G474">
        <v>43</v>
      </c>
      <c r="H474" t="s">
        <v>2642</v>
      </c>
      <c r="K474">
        <v>2</v>
      </c>
      <c r="L474">
        <v>4</v>
      </c>
      <c r="M474">
        <v>4</v>
      </c>
    </row>
    <row r="475" spans="1:13" ht="12.75">
      <c r="A475">
        <v>50498</v>
      </c>
      <c r="B475" t="s">
        <v>1882</v>
      </c>
      <c r="C475" t="s">
        <v>2686</v>
      </c>
      <c r="D475" t="s">
        <v>2250</v>
      </c>
      <c r="E475" t="s">
        <v>2360</v>
      </c>
      <c r="F475" t="s">
        <v>2361</v>
      </c>
      <c r="G475">
        <v>60</v>
      </c>
      <c r="H475" t="s">
        <v>2454</v>
      </c>
      <c r="K475">
        <v>4</v>
      </c>
      <c r="L475">
        <v>4</v>
      </c>
      <c r="M475">
        <v>4</v>
      </c>
    </row>
    <row r="476" spans="1:13" ht="12.75">
      <c r="A476">
        <v>50577</v>
      </c>
      <c r="B476" t="s">
        <v>1567</v>
      </c>
      <c r="C476" t="s">
        <v>2669</v>
      </c>
      <c r="D476" t="s">
        <v>2444</v>
      </c>
      <c r="E476" t="s">
        <v>2360</v>
      </c>
      <c r="F476" t="s">
        <v>2361</v>
      </c>
      <c r="G476">
        <v>42</v>
      </c>
      <c r="H476" t="s">
        <v>2366</v>
      </c>
      <c r="I476" t="s">
        <v>2001</v>
      </c>
      <c r="K476">
        <v>1</v>
      </c>
      <c r="L476">
        <v>2</v>
      </c>
      <c r="M476">
        <v>1</v>
      </c>
    </row>
    <row r="477" spans="1:13" ht="12.75">
      <c r="A477">
        <v>50649</v>
      </c>
      <c r="B477" t="s">
        <v>1568</v>
      </c>
      <c r="C477" t="s">
        <v>1569</v>
      </c>
      <c r="D477" t="s">
        <v>2341</v>
      </c>
      <c r="E477" t="s">
        <v>2360</v>
      </c>
      <c r="F477" t="s">
        <v>2440</v>
      </c>
      <c r="G477">
        <v>57</v>
      </c>
      <c r="H477" t="s">
        <v>3529</v>
      </c>
      <c r="I477" t="s">
        <v>2266</v>
      </c>
      <c r="K477">
        <v>4</v>
      </c>
      <c r="L477">
        <v>4</v>
      </c>
      <c r="M477">
        <v>4</v>
      </c>
    </row>
    <row r="478" spans="1:13" ht="12.75">
      <c r="A478">
        <v>50689</v>
      </c>
      <c r="B478" t="s">
        <v>1570</v>
      </c>
      <c r="C478" t="s">
        <v>3531</v>
      </c>
      <c r="D478" t="s">
        <v>2637</v>
      </c>
      <c r="E478" t="s">
        <v>2360</v>
      </c>
      <c r="F478" t="s">
        <v>2361</v>
      </c>
      <c r="G478">
        <v>44</v>
      </c>
      <c r="H478" t="s">
        <v>3529</v>
      </c>
      <c r="I478" t="s">
        <v>2266</v>
      </c>
      <c r="K478">
        <v>2</v>
      </c>
      <c r="L478">
        <v>4</v>
      </c>
      <c r="M478">
        <v>4</v>
      </c>
    </row>
    <row r="479" spans="1:13" ht="12.75">
      <c r="A479">
        <v>50695</v>
      </c>
      <c r="B479" t="s">
        <v>1571</v>
      </c>
      <c r="C479" t="s">
        <v>2663</v>
      </c>
      <c r="D479" t="s">
        <v>1770</v>
      </c>
      <c r="E479" t="s">
        <v>2360</v>
      </c>
      <c r="F479" t="s">
        <v>2361</v>
      </c>
      <c r="G479">
        <v>78</v>
      </c>
      <c r="H479" t="s">
        <v>3529</v>
      </c>
      <c r="I479" t="s">
        <v>2266</v>
      </c>
      <c r="K479">
        <v>4</v>
      </c>
      <c r="L479">
        <v>4</v>
      </c>
      <c r="M479">
        <v>4</v>
      </c>
    </row>
    <row r="480" spans="1:13" ht="12.75">
      <c r="A480">
        <v>50711</v>
      </c>
      <c r="B480" t="s">
        <v>1572</v>
      </c>
      <c r="C480" t="s">
        <v>2393</v>
      </c>
      <c r="D480" t="s">
        <v>1573</v>
      </c>
      <c r="E480" t="s">
        <v>2360</v>
      </c>
      <c r="F480" t="s">
        <v>2361</v>
      </c>
      <c r="G480">
        <v>37</v>
      </c>
      <c r="H480" t="s">
        <v>2139</v>
      </c>
      <c r="K480">
        <v>3</v>
      </c>
      <c r="L480">
        <v>4</v>
      </c>
      <c r="M480">
        <v>3</v>
      </c>
    </row>
    <row r="481" spans="1:13" ht="12.75">
      <c r="A481">
        <v>50721</v>
      </c>
      <c r="B481" t="s">
        <v>1574</v>
      </c>
      <c r="C481" t="s">
        <v>2530</v>
      </c>
      <c r="D481" t="s">
        <v>2650</v>
      </c>
      <c r="E481" t="s">
        <v>2360</v>
      </c>
      <c r="F481" t="s">
        <v>2361</v>
      </c>
      <c r="G481">
        <v>48</v>
      </c>
      <c r="H481" t="s">
        <v>2651</v>
      </c>
      <c r="K481">
        <v>2</v>
      </c>
      <c r="L481">
        <v>4</v>
      </c>
      <c r="M481">
        <v>2</v>
      </c>
    </row>
    <row r="482" spans="1:13" ht="12.75">
      <c r="A482">
        <v>50754</v>
      </c>
      <c r="B482" t="s">
        <v>1575</v>
      </c>
      <c r="C482" t="s">
        <v>2103</v>
      </c>
      <c r="D482" t="s">
        <v>2444</v>
      </c>
      <c r="E482" t="s">
        <v>2360</v>
      </c>
      <c r="F482" t="s">
        <v>2361</v>
      </c>
      <c r="G482">
        <v>42</v>
      </c>
      <c r="H482" t="s">
        <v>2459</v>
      </c>
      <c r="I482" t="s">
        <v>2460</v>
      </c>
      <c r="K482">
        <v>2</v>
      </c>
      <c r="L482">
        <v>4</v>
      </c>
      <c r="M482">
        <v>2</v>
      </c>
    </row>
    <row r="483" spans="1:13" ht="12.75">
      <c r="A483">
        <v>50765</v>
      </c>
      <c r="B483" t="s">
        <v>1576</v>
      </c>
      <c r="C483" t="s">
        <v>2686</v>
      </c>
      <c r="D483" t="s">
        <v>1602</v>
      </c>
      <c r="E483" t="s">
        <v>2360</v>
      </c>
      <c r="F483" t="s">
        <v>2361</v>
      </c>
      <c r="G483">
        <v>54</v>
      </c>
      <c r="H483" t="s">
        <v>1967</v>
      </c>
      <c r="I483" t="s">
        <v>1968</v>
      </c>
      <c r="K483">
        <v>3</v>
      </c>
      <c r="L483">
        <v>4</v>
      </c>
      <c r="M483">
        <v>3</v>
      </c>
    </row>
    <row r="484" spans="1:13" ht="12.75">
      <c r="A484">
        <v>50838</v>
      </c>
      <c r="B484" t="s">
        <v>1577</v>
      </c>
      <c r="C484" t="s">
        <v>2457</v>
      </c>
      <c r="D484" t="s">
        <v>2513</v>
      </c>
      <c r="E484" t="s">
        <v>2360</v>
      </c>
      <c r="F484" t="s">
        <v>2361</v>
      </c>
      <c r="G484">
        <v>40</v>
      </c>
      <c r="H484" t="s">
        <v>2093</v>
      </c>
      <c r="K484">
        <v>2</v>
      </c>
      <c r="L484">
        <v>4</v>
      </c>
      <c r="M484">
        <v>2</v>
      </c>
    </row>
    <row r="485" spans="1:13" ht="12.75">
      <c r="A485">
        <v>50857</v>
      </c>
      <c r="B485" t="s">
        <v>1578</v>
      </c>
      <c r="C485" t="s">
        <v>1579</v>
      </c>
      <c r="D485" t="s">
        <v>2439</v>
      </c>
      <c r="E485" t="s">
        <v>2360</v>
      </c>
      <c r="F485" t="s">
        <v>2361</v>
      </c>
      <c r="G485">
        <v>45</v>
      </c>
      <c r="H485" t="s">
        <v>1580</v>
      </c>
      <c r="I485" t="s">
        <v>1580</v>
      </c>
      <c r="K485">
        <v>4</v>
      </c>
      <c r="L485">
        <v>4</v>
      </c>
      <c r="M485">
        <v>4</v>
      </c>
    </row>
    <row r="486" spans="1:13" ht="12.75">
      <c r="A486">
        <v>50870</v>
      </c>
      <c r="B486" t="s">
        <v>1806</v>
      </c>
      <c r="C486" t="s">
        <v>2116</v>
      </c>
      <c r="D486" t="s">
        <v>2326</v>
      </c>
      <c r="E486" t="s">
        <v>2360</v>
      </c>
      <c r="F486" t="s">
        <v>2361</v>
      </c>
      <c r="G486">
        <v>45</v>
      </c>
      <c r="H486" t="s">
        <v>2362</v>
      </c>
      <c r="I486" t="s">
        <v>2549</v>
      </c>
      <c r="K486">
        <v>2</v>
      </c>
      <c r="L486">
        <v>4</v>
      </c>
      <c r="M486">
        <v>2</v>
      </c>
    </row>
    <row r="487" spans="1:13" ht="12.75">
      <c r="A487">
        <v>50872</v>
      </c>
      <c r="B487" t="s">
        <v>1307</v>
      </c>
      <c r="C487" t="s">
        <v>1308</v>
      </c>
      <c r="D487" t="s">
        <v>2091</v>
      </c>
      <c r="E487" t="s">
        <v>2360</v>
      </c>
      <c r="F487" t="s">
        <v>2361</v>
      </c>
      <c r="G487">
        <v>46</v>
      </c>
      <c r="H487" t="s">
        <v>2245</v>
      </c>
      <c r="K487">
        <v>2</v>
      </c>
      <c r="L487">
        <v>4</v>
      </c>
      <c r="M487">
        <v>2</v>
      </c>
    </row>
    <row r="488" spans="1:13" ht="12.75">
      <c r="A488">
        <v>50894</v>
      </c>
      <c r="B488" t="s">
        <v>1309</v>
      </c>
      <c r="C488" t="s">
        <v>1310</v>
      </c>
      <c r="D488" t="s">
        <v>2124</v>
      </c>
      <c r="E488" t="s">
        <v>2360</v>
      </c>
      <c r="F488" t="s">
        <v>2361</v>
      </c>
      <c r="G488">
        <v>46</v>
      </c>
      <c r="H488" t="s">
        <v>1864</v>
      </c>
      <c r="K488">
        <v>1</v>
      </c>
      <c r="L488">
        <v>4</v>
      </c>
      <c r="M488">
        <v>4</v>
      </c>
    </row>
    <row r="489" spans="1:13" ht="12.75">
      <c r="A489">
        <v>50911</v>
      </c>
      <c r="B489" t="s">
        <v>1311</v>
      </c>
      <c r="C489" t="s">
        <v>2686</v>
      </c>
      <c r="D489" t="s">
        <v>2100</v>
      </c>
      <c r="E489" t="s">
        <v>2360</v>
      </c>
      <c r="F489" t="s">
        <v>2361</v>
      </c>
      <c r="G489">
        <v>57</v>
      </c>
      <c r="H489" t="s">
        <v>2199</v>
      </c>
      <c r="K489">
        <v>3</v>
      </c>
      <c r="L489">
        <v>4</v>
      </c>
      <c r="M489">
        <v>3</v>
      </c>
    </row>
    <row r="490" spans="1:13" ht="12.75">
      <c r="A490">
        <v>50997</v>
      </c>
      <c r="B490" t="s">
        <v>1312</v>
      </c>
      <c r="C490" t="s">
        <v>1739</v>
      </c>
      <c r="D490" t="s">
        <v>2463</v>
      </c>
      <c r="E490" t="s">
        <v>2360</v>
      </c>
      <c r="F490" t="s">
        <v>2361</v>
      </c>
      <c r="G490">
        <v>49</v>
      </c>
      <c r="H490" t="s">
        <v>2642</v>
      </c>
      <c r="K490">
        <v>4</v>
      </c>
      <c r="L490">
        <v>4</v>
      </c>
      <c r="M490">
        <v>4</v>
      </c>
    </row>
    <row r="491" spans="1:13" ht="12.75">
      <c r="A491">
        <v>51015</v>
      </c>
      <c r="B491" t="s">
        <v>2212</v>
      </c>
      <c r="C491" t="s">
        <v>1313</v>
      </c>
      <c r="D491" t="s">
        <v>2645</v>
      </c>
      <c r="E491" t="s">
        <v>2360</v>
      </c>
      <c r="F491" t="s">
        <v>2361</v>
      </c>
      <c r="G491">
        <v>69</v>
      </c>
      <c r="H491" t="s">
        <v>2227</v>
      </c>
      <c r="K491">
        <v>3</v>
      </c>
      <c r="L491">
        <v>4</v>
      </c>
      <c r="M491">
        <v>3</v>
      </c>
    </row>
    <row r="492" spans="1:13" ht="12.75">
      <c r="A492">
        <v>51026</v>
      </c>
      <c r="B492" t="s">
        <v>2829</v>
      </c>
      <c r="C492" t="s">
        <v>1546</v>
      </c>
      <c r="D492" t="s">
        <v>2444</v>
      </c>
      <c r="E492" t="s">
        <v>2360</v>
      </c>
      <c r="F492" t="s">
        <v>2361</v>
      </c>
      <c r="G492">
        <v>55</v>
      </c>
      <c r="H492" t="s">
        <v>2389</v>
      </c>
      <c r="I492" t="s">
        <v>2390</v>
      </c>
      <c r="K492">
        <v>4</v>
      </c>
      <c r="L492">
        <v>4</v>
      </c>
      <c r="M492">
        <v>4</v>
      </c>
    </row>
    <row r="493" spans="1:13" ht="12.75">
      <c r="A493">
        <v>51030</v>
      </c>
      <c r="B493" t="s">
        <v>1979</v>
      </c>
      <c r="C493" t="s">
        <v>1314</v>
      </c>
      <c r="D493" t="s">
        <v>2508</v>
      </c>
      <c r="E493" t="s">
        <v>2360</v>
      </c>
      <c r="F493" t="s">
        <v>2440</v>
      </c>
      <c r="G493">
        <v>65</v>
      </c>
      <c r="H493" t="s">
        <v>2535</v>
      </c>
      <c r="K493">
        <v>4</v>
      </c>
      <c r="L493">
        <v>4</v>
      </c>
      <c r="M493">
        <v>4</v>
      </c>
    </row>
    <row r="494" spans="1:13" ht="12.75">
      <c r="A494">
        <v>51041</v>
      </c>
      <c r="B494" t="s">
        <v>1315</v>
      </c>
      <c r="C494" t="s">
        <v>2636</v>
      </c>
      <c r="D494" t="s">
        <v>2255</v>
      </c>
      <c r="E494" t="s">
        <v>2360</v>
      </c>
      <c r="F494" t="s">
        <v>2361</v>
      </c>
      <c r="G494">
        <v>41</v>
      </c>
      <c r="H494" t="s">
        <v>2464</v>
      </c>
      <c r="K494">
        <v>3</v>
      </c>
      <c r="L494">
        <v>4</v>
      </c>
      <c r="M494">
        <v>3</v>
      </c>
    </row>
    <row r="495" spans="1:13" ht="12.75">
      <c r="A495">
        <v>51091</v>
      </c>
      <c r="B495" t="s">
        <v>1316</v>
      </c>
      <c r="C495" t="s">
        <v>2677</v>
      </c>
      <c r="D495" t="s">
        <v>1727</v>
      </c>
      <c r="E495" t="s">
        <v>2360</v>
      </c>
      <c r="F495" t="s">
        <v>2361</v>
      </c>
      <c r="G495">
        <v>35</v>
      </c>
      <c r="H495" t="s">
        <v>1728</v>
      </c>
      <c r="K495">
        <v>3</v>
      </c>
      <c r="L495">
        <v>4</v>
      </c>
      <c r="M495">
        <v>3</v>
      </c>
    </row>
    <row r="496" spans="1:13" ht="12.75">
      <c r="A496">
        <v>51094</v>
      </c>
      <c r="B496" t="s">
        <v>1317</v>
      </c>
      <c r="C496" t="s">
        <v>2686</v>
      </c>
      <c r="D496" t="s">
        <v>1318</v>
      </c>
      <c r="E496" t="s">
        <v>2360</v>
      </c>
      <c r="F496" t="s">
        <v>2361</v>
      </c>
      <c r="G496">
        <v>48</v>
      </c>
      <c r="H496" t="s">
        <v>2382</v>
      </c>
      <c r="K496">
        <v>3</v>
      </c>
      <c r="L496">
        <v>4</v>
      </c>
      <c r="M496">
        <v>3</v>
      </c>
    </row>
    <row r="497" spans="1:13" ht="12.75">
      <c r="A497">
        <v>51099</v>
      </c>
      <c r="B497" t="s">
        <v>2026</v>
      </c>
      <c r="C497" t="s">
        <v>2013</v>
      </c>
      <c r="D497" t="s">
        <v>2667</v>
      </c>
      <c r="E497" t="s">
        <v>2360</v>
      </c>
      <c r="F497" t="s">
        <v>2361</v>
      </c>
      <c r="G497">
        <v>59</v>
      </c>
      <c r="H497" t="s">
        <v>2321</v>
      </c>
      <c r="K497">
        <v>3</v>
      </c>
      <c r="L497">
        <v>3</v>
      </c>
      <c r="M497">
        <v>3</v>
      </c>
    </row>
    <row r="498" spans="1:13" ht="12.75">
      <c r="A498">
        <v>51100</v>
      </c>
      <c r="B498" t="s">
        <v>1319</v>
      </c>
      <c r="C498" t="s">
        <v>1320</v>
      </c>
      <c r="D498" t="s">
        <v>2221</v>
      </c>
      <c r="E498" t="s">
        <v>2360</v>
      </c>
      <c r="F498" t="s">
        <v>2361</v>
      </c>
      <c r="G498">
        <v>58</v>
      </c>
      <c r="H498" t="s">
        <v>2445</v>
      </c>
      <c r="K498">
        <v>2</v>
      </c>
      <c r="L498">
        <v>4</v>
      </c>
      <c r="M498">
        <v>2</v>
      </c>
    </row>
    <row r="499" spans="1:13" ht="12.75">
      <c r="A499">
        <v>51108</v>
      </c>
      <c r="B499" t="s">
        <v>1321</v>
      </c>
      <c r="C499" t="s">
        <v>1322</v>
      </c>
      <c r="D499" t="s">
        <v>2521</v>
      </c>
      <c r="E499" t="s">
        <v>2360</v>
      </c>
      <c r="F499" t="s">
        <v>2361</v>
      </c>
      <c r="G499">
        <v>73</v>
      </c>
      <c r="H499" t="s">
        <v>2374</v>
      </c>
      <c r="K499">
        <v>4</v>
      </c>
      <c r="L499">
        <v>4</v>
      </c>
      <c r="M499">
        <v>4</v>
      </c>
    </row>
    <row r="500" spans="1:13" ht="12.75">
      <c r="A500">
        <v>51180</v>
      </c>
      <c r="B500" t="s">
        <v>1323</v>
      </c>
      <c r="C500" t="s">
        <v>1324</v>
      </c>
      <c r="D500" t="s">
        <v>2444</v>
      </c>
      <c r="E500" t="s">
        <v>2360</v>
      </c>
      <c r="F500" t="s">
        <v>2361</v>
      </c>
      <c r="G500">
        <v>55</v>
      </c>
      <c r="H500" t="s">
        <v>2642</v>
      </c>
      <c r="K500">
        <v>3</v>
      </c>
      <c r="L500">
        <v>3</v>
      </c>
      <c r="M500">
        <v>3</v>
      </c>
    </row>
    <row r="501" spans="1:13" ht="12.75">
      <c r="A501">
        <v>51230</v>
      </c>
      <c r="B501" t="s">
        <v>1325</v>
      </c>
      <c r="C501" t="s">
        <v>2204</v>
      </c>
      <c r="D501" t="s">
        <v>1802</v>
      </c>
      <c r="E501" t="s">
        <v>2360</v>
      </c>
      <c r="F501" t="s">
        <v>2361</v>
      </c>
      <c r="G501">
        <v>41</v>
      </c>
      <c r="H501" t="s">
        <v>2675</v>
      </c>
      <c r="K501">
        <v>1</v>
      </c>
      <c r="L501">
        <v>4</v>
      </c>
      <c r="M501">
        <v>4</v>
      </c>
    </row>
    <row r="502" spans="1:13" ht="12.75">
      <c r="A502">
        <v>51246</v>
      </c>
      <c r="B502" t="s">
        <v>1326</v>
      </c>
      <c r="C502" t="s">
        <v>2530</v>
      </c>
      <c r="D502" t="s">
        <v>2667</v>
      </c>
      <c r="E502" t="s">
        <v>2360</v>
      </c>
      <c r="F502" t="s">
        <v>2361</v>
      </c>
      <c r="G502">
        <v>41</v>
      </c>
      <c r="H502" t="s">
        <v>2638</v>
      </c>
      <c r="K502">
        <v>3</v>
      </c>
      <c r="L502">
        <v>4</v>
      </c>
      <c r="M502">
        <v>3</v>
      </c>
    </row>
    <row r="503" spans="1:13" ht="12.75">
      <c r="A503">
        <v>51268</v>
      </c>
      <c r="B503" t="s">
        <v>1327</v>
      </c>
      <c r="C503" t="s">
        <v>1328</v>
      </c>
      <c r="D503" t="s">
        <v>2201</v>
      </c>
      <c r="E503" t="s">
        <v>2360</v>
      </c>
      <c r="F503" t="s">
        <v>2440</v>
      </c>
      <c r="G503">
        <v>40</v>
      </c>
      <c r="H503" t="s">
        <v>1329</v>
      </c>
      <c r="I503" t="s">
        <v>1329</v>
      </c>
      <c r="K503">
        <v>3</v>
      </c>
      <c r="L503">
        <v>2</v>
      </c>
      <c r="M503">
        <v>3</v>
      </c>
    </row>
    <row r="504" spans="1:13" ht="12.75">
      <c r="A504">
        <v>51330</v>
      </c>
      <c r="B504" t="s">
        <v>1330</v>
      </c>
      <c r="C504" t="s">
        <v>2376</v>
      </c>
      <c r="D504" t="s">
        <v>2114</v>
      </c>
      <c r="E504" t="s">
        <v>2360</v>
      </c>
      <c r="F504" t="s">
        <v>2361</v>
      </c>
      <c r="G504">
        <v>51</v>
      </c>
      <c r="H504" t="s">
        <v>2642</v>
      </c>
      <c r="K504">
        <v>3</v>
      </c>
      <c r="L504">
        <v>2</v>
      </c>
      <c r="M504">
        <v>4</v>
      </c>
    </row>
    <row r="505" spans="1:13" ht="12.75">
      <c r="A505">
        <v>51338</v>
      </c>
      <c r="B505" t="s">
        <v>1331</v>
      </c>
      <c r="C505" t="s">
        <v>2368</v>
      </c>
      <c r="D505" t="s">
        <v>1603</v>
      </c>
      <c r="E505" t="s">
        <v>2360</v>
      </c>
      <c r="F505" t="s">
        <v>2361</v>
      </c>
      <c r="G505">
        <v>51</v>
      </c>
      <c r="H505" t="s">
        <v>2382</v>
      </c>
      <c r="K505">
        <v>3</v>
      </c>
      <c r="L505">
        <v>4</v>
      </c>
      <c r="M505">
        <v>3</v>
      </c>
    </row>
    <row r="506" spans="1:13" ht="12.75">
      <c r="A506">
        <v>51400</v>
      </c>
      <c r="B506" t="s">
        <v>2705</v>
      </c>
      <c r="C506" t="s">
        <v>2376</v>
      </c>
      <c r="D506" t="s">
        <v>2097</v>
      </c>
      <c r="E506" t="s">
        <v>2360</v>
      </c>
      <c r="F506" t="s">
        <v>2361</v>
      </c>
      <c r="G506">
        <v>53</v>
      </c>
      <c r="H506" t="s">
        <v>2464</v>
      </c>
      <c r="K506">
        <v>3</v>
      </c>
      <c r="L506">
        <v>4</v>
      </c>
      <c r="M506">
        <v>3</v>
      </c>
    </row>
    <row r="507" spans="1:13" ht="12.75">
      <c r="A507">
        <v>51420</v>
      </c>
      <c r="B507" t="s">
        <v>1604</v>
      </c>
      <c r="C507" t="s">
        <v>1605</v>
      </c>
      <c r="D507" t="s">
        <v>1681</v>
      </c>
      <c r="E507" t="s">
        <v>2360</v>
      </c>
      <c r="F507" t="s">
        <v>2361</v>
      </c>
      <c r="G507">
        <v>45</v>
      </c>
      <c r="H507" t="s">
        <v>1606</v>
      </c>
      <c r="K507">
        <v>3</v>
      </c>
      <c r="L507">
        <v>4</v>
      </c>
      <c r="M507">
        <v>4</v>
      </c>
    </row>
    <row r="508" spans="1:13" ht="12.75">
      <c r="A508">
        <v>51452</v>
      </c>
      <c r="B508" t="s">
        <v>1607</v>
      </c>
      <c r="C508" t="s">
        <v>2116</v>
      </c>
      <c r="D508" t="s">
        <v>2221</v>
      </c>
      <c r="E508" t="s">
        <v>2360</v>
      </c>
      <c r="F508" t="s">
        <v>2361</v>
      </c>
      <c r="G508">
        <v>59</v>
      </c>
      <c r="H508" t="s">
        <v>2642</v>
      </c>
      <c r="K508">
        <v>3</v>
      </c>
      <c r="L508">
        <v>4</v>
      </c>
      <c r="M508">
        <v>3</v>
      </c>
    </row>
    <row r="509" spans="1:13" ht="12.75">
      <c r="A509">
        <v>51463</v>
      </c>
      <c r="B509" t="s">
        <v>1608</v>
      </c>
      <c r="C509" t="s">
        <v>1818</v>
      </c>
      <c r="D509" t="s">
        <v>1589</v>
      </c>
      <c r="E509" t="s">
        <v>2360</v>
      </c>
      <c r="F509" t="s">
        <v>2361</v>
      </c>
      <c r="G509">
        <v>33</v>
      </c>
      <c r="H509" t="s">
        <v>1609</v>
      </c>
      <c r="K509">
        <v>2</v>
      </c>
      <c r="L509">
        <v>3</v>
      </c>
      <c r="M509">
        <v>2</v>
      </c>
    </row>
    <row r="510" spans="1:13" ht="12.75">
      <c r="A510">
        <v>51483</v>
      </c>
      <c r="B510" t="s">
        <v>1610</v>
      </c>
      <c r="C510" t="s">
        <v>1611</v>
      </c>
      <c r="D510" t="s">
        <v>2104</v>
      </c>
      <c r="E510" t="s">
        <v>2360</v>
      </c>
      <c r="F510" t="s">
        <v>2361</v>
      </c>
      <c r="G510">
        <v>44</v>
      </c>
      <c r="H510" t="s">
        <v>1936</v>
      </c>
      <c r="K510">
        <v>3</v>
      </c>
      <c r="L510">
        <v>4</v>
      </c>
      <c r="M510">
        <v>3</v>
      </c>
    </row>
    <row r="511" spans="1:13" ht="12.75">
      <c r="A511">
        <v>51495</v>
      </c>
      <c r="B511" t="s">
        <v>1612</v>
      </c>
      <c r="C511" t="s">
        <v>2213</v>
      </c>
      <c r="D511" t="s">
        <v>2444</v>
      </c>
      <c r="E511" t="s">
        <v>2360</v>
      </c>
      <c r="F511" t="s">
        <v>2361</v>
      </c>
      <c r="G511">
        <v>63</v>
      </c>
      <c r="H511" t="s">
        <v>2374</v>
      </c>
      <c r="K511">
        <v>3</v>
      </c>
      <c r="L511">
        <v>4</v>
      </c>
      <c r="M511">
        <v>3</v>
      </c>
    </row>
    <row r="512" spans="1:13" ht="12.75">
      <c r="A512">
        <v>51526</v>
      </c>
      <c r="B512" t="s">
        <v>1613</v>
      </c>
      <c r="C512" t="s">
        <v>1689</v>
      </c>
      <c r="D512" t="s">
        <v>2444</v>
      </c>
      <c r="E512" t="s">
        <v>2360</v>
      </c>
      <c r="F512" t="s">
        <v>2361</v>
      </c>
      <c r="G512">
        <v>61</v>
      </c>
      <c r="H512" t="s">
        <v>1614</v>
      </c>
      <c r="K512">
        <v>3</v>
      </c>
      <c r="L512">
        <v>3</v>
      </c>
      <c r="M512">
        <v>3</v>
      </c>
    </row>
    <row r="513" spans="1:13" ht="12.75">
      <c r="A513">
        <v>51539</v>
      </c>
      <c r="B513" t="s">
        <v>1615</v>
      </c>
      <c r="C513" t="s">
        <v>1939</v>
      </c>
      <c r="D513" t="s">
        <v>2433</v>
      </c>
      <c r="E513" t="s">
        <v>2360</v>
      </c>
      <c r="F513" t="s">
        <v>2361</v>
      </c>
      <c r="G513">
        <v>48</v>
      </c>
      <c r="H513" t="s">
        <v>2671</v>
      </c>
      <c r="K513">
        <v>3</v>
      </c>
      <c r="L513">
        <v>4</v>
      </c>
      <c r="M513">
        <v>4</v>
      </c>
    </row>
    <row r="514" spans="1:13" ht="12.75">
      <c r="A514">
        <v>51553</v>
      </c>
      <c r="B514" t="s">
        <v>1803</v>
      </c>
      <c r="C514" t="s">
        <v>2103</v>
      </c>
      <c r="D514" t="s">
        <v>2171</v>
      </c>
      <c r="E514" t="s">
        <v>2360</v>
      </c>
      <c r="F514" t="s">
        <v>2361</v>
      </c>
      <c r="G514">
        <v>38</v>
      </c>
      <c r="H514" t="s">
        <v>2191</v>
      </c>
      <c r="K514">
        <v>2</v>
      </c>
      <c r="L514">
        <v>1</v>
      </c>
      <c r="M514">
        <v>2</v>
      </c>
    </row>
    <row r="515" spans="1:13" ht="12.75">
      <c r="A515">
        <v>51570</v>
      </c>
      <c r="B515" t="s">
        <v>1616</v>
      </c>
      <c r="C515" t="s">
        <v>1617</v>
      </c>
      <c r="D515" t="s">
        <v>2133</v>
      </c>
      <c r="E515" t="s">
        <v>2360</v>
      </c>
      <c r="F515" t="s">
        <v>2361</v>
      </c>
      <c r="G515">
        <v>45</v>
      </c>
      <c r="H515" t="s">
        <v>2342</v>
      </c>
      <c r="I515" t="s">
        <v>2343</v>
      </c>
      <c r="K515">
        <v>3</v>
      </c>
      <c r="L515">
        <v>2</v>
      </c>
      <c r="M515">
        <v>4</v>
      </c>
    </row>
    <row r="516" spans="1:13" ht="12.75">
      <c r="A516">
        <v>51575</v>
      </c>
      <c r="B516" t="s">
        <v>1618</v>
      </c>
      <c r="C516" t="s">
        <v>2636</v>
      </c>
      <c r="D516" t="s">
        <v>2444</v>
      </c>
      <c r="E516" t="s">
        <v>2360</v>
      </c>
      <c r="F516" t="s">
        <v>2361</v>
      </c>
      <c r="G516">
        <v>46</v>
      </c>
      <c r="H516" t="s">
        <v>2337</v>
      </c>
      <c r="I516" t="s">
        <v>2338</v>
      </c>
      <c r="K516">
        <v>3</v>
      </c>
      <c r="L516">
        <v>4</v>
      </c>
      <c r="M516">
        <v>3</v>
      </c>
    </row>
    <row r="517" spans="1:13" ht="12.75">
      <c r="A517">
        <v>51604</v>
      </c>
      <c r="B517" t="s">
        <v>1619</v>
      </c>
      <c r="C517" t="s">
        <v>1921</v>
      </c>
      <c r="D517" t="s">
        <v>1667</v>
      </c>
      <c r="E517" t="s">
        <v>2360</v>
      </c>
      <c r="F517" t="s">
        <v>2361</v>
      </c>
      <c r="G517">
        <v>58</v>
      </c>
      <c r="H517" t="s">
        <v>2967</v>
      </c>
      <c r="K517">
        <v>4</v>
      </c>
      <c r="L517">
        <v>4</v>
      </c>
      <c r="M517">
        <v>4</v>
      </c>
    </row>
    <row r="518" spans="1:13" ht="12.75">
      <c r="A518">
        <v>51642</v>
      </c>
      <c r="B518" t="s">
        <v>1620</v>
      </c>
      <c r="C518" t="s">
        <v>2686</v>
      </c>
      <c r="D518" t="s">
        <v>1621</v>
      </c>
      <c r="E518" t="s">
        <v>2360</v>
      </c>
      <c r="F518" t="s">
        <v>2361</v>
      </c>
      <c r="G518">
        <v>75</v>
      </c>
      <c r="H518" t="s">
        <v>2642</v>
      </c>
      <c r="K518">
        <v>4</v>
      </c>
      <c r="L518">
        <v>4</v>
      </c>
      <c r="M518">
        <v>4</v>
      </c>
    </row>
    <row r="519" spans="1:13" ht="12.75">
      <c r="A519">
        <v>51654</v>
      </c>
      <c r="B519" t="s">
        <v>1622</v>
      </c>
      <c r="C519" t="s">
        <v>2500</v>
      </c>
      <c r="D519" t="s">
        <v>2674</v>
      </c>
      <c r="E519" t="s">
        <v>2360</v>
      </c>
      <c r="F519" t="s">
        <v>2361</v>
      </c>
      <c r="G519">
        <v>39</v>
      </c>
      <c r="H519" t="s">
        <v>1623</v>
      </c>
      <c r="K519">
        <v>2</v>
      </c>
      <c r="L519">
        <v>4</v>
      </c>
      <c r="M519">
        <v>2</v>
      </c>
    </row>
    <row r="520" spans="1:13" ht="12.75">
      <c r="A520">
        <v>51696</v>
      </c>
      <c r="B520" t="s">
        <v>1624</v>
      </c>
      <c r="C520" t="s">
        <v>2644</v>
      </c>
      <c r="D520" t="s">
        <v>2521</v>
      </c>
      <c r="E520" t="s">
        <v>2360</v>
      </c>
      <c r="F520" t="s">
        <v>2361</v>
      </c>
      <c r="G520">
        <v>42</v>
      </c>
      <c r="H520" t="s">
        <v>1716</v>
      </c>
      <c r="I520" t="s">
        <v>1625</v>
      </c>
      <c r="K520">
        <v>3</v>
      </c>
      <c r="L520">
        <v>2</v>
      </c>
      <c r="M520">
        <v>3</v>
      </c>
    </row>
    <row r="521" spans="1:13" ht="12.75">
      <c r="A521">
        <v>51697</v>
      </c>
      <c r="B521" t="s">
        <v>1626</v>
      </c>
      <c r="C521" t="s">
        <v>2328</v>
      </c>
      <c r="D521" t="s">
        <v>1602</v>
      </c>
      <c r="E521" t="s">
        <v>2360</v>
      </c>
      <c r="F521" t="s">
        <v>2361</v>
      </c>
      <c r="G521">
        <v>47</v>
      </c>
      <c r="H521" t="s">
        <v>2389</v>
      </c>
      <c r="K521">
        <v>2</v>
      </c>
      <c r="L521">
        <v>5</v>
      </c>
      <c r="M521">
        <v>2</v>
      </c>
    </row>
    <row r="522" spans="1:13" ht="12.75">
      <c r="A522">
        <v>51798</v>
      </c>
      <c r="B522" t="s">
        <v>1627</v>
      </c>
      <c r="C522" t="s">
        <v>2103</v>
      </c>
      <c r="D522" t="s">
        <v>3254</v>
      </c>
      <c r="E522" t="s">
        <v>2360</v>
      </c>
      <c r="F522" t="s">
        <v>2361</v>
      </c>
      <c r="G522">
        <v>42</v>
      </c>
      <c r="H522" t="s">
        <v>2651</v>
      </c>
      <c r="I522" t="s">
        <v>2652</v>
      </c>
      <c r="K522">
        <v>3</v>
      </c>
      <c r="L522">
        <v>4</v>
      </c>
      <c r="M522">
        <v>4</v>
      </c>
    </row>
    <row r="523" spans="1:13" ht="12.75">
      <c r="A523">
        <v>51931</v>
      </c>
      <c r="B523" t="s">
        <v>1826</v>
      </c>
      <c r="C523" t="s">
        <v>1628</v>
      </c>
      <c r="D523" t="s">
        <v>1629</v>
      </c>
      <c r="E523" t="s">
        <v>2360</v>
      </c>
      <c r="F523" t="s">
        <v>2361</v>
      </c>
      <c r="G523">
        <v>65</v>
      </c>
      <c r="H523" t="s">
        <v>1606</v>
      </c>
      <c r="K523">
        <v>3</v>
      </c>
      <c r="L523">
        <v>4</v>
      </c>
      <c r="M523">
        <v>3</v>
      </c>
    </row>
    <row r="524" spans="1:13" ht="12.75">
      <c r="A524">
        <v>51948</v>
      </c>
      <c r="B524" t="s">
        <v>1630</v>
      </c>
      <c r="C524" t="s">
        <v>1834</v>
      </c>
      <c r="D524" t="s">
        <v>1631</v>
      </c>
      <c r="E524" t="s">
        <v>2360</v>
      </c>
      <c r="F524" t="s">
        <v>2361</v>
      </c>
      <c r="G524">
        <v>47</v>
      </c>
      <c r="H524" t="s">
        <v>2389</v>
      </c>
      <c r="I524" t="s">
        <v>2390</v>
      </c>
      <c r="K524">
        <v>4</v>
      </c>
      <c r="L524">
        <v>4</v>
      </c>
      <c r="M524">
        <v>4</v>
      </c>
    </row>
    <row r="525" spans="1:13" ht="12.75">
      <c r="A525">
        <v>52062</v>
      </c>
      <c r="B525" t="s">
        <v>1632</v>
      </c>
      <c r="C525" t="s">
        <v>3251</v>
      </c>
      <c r="D525" t="s">
        <v>2179</v>
      </c>
      <c r="E525" t="s">
        <v>2360</v>
      </c>
      <c r="F525" t="s">
        <v>2361</v>
      </c>
      <c r="G525">
        <v>43</v>
      </c>
      <c r="H525" t="s">
        <v>2668</v>
      </c>
      <c r="I525" t="s">
        <v>2668</v>
      </c>
      <c r="K525">
        <v>2</v>
      </c>
      <c r="L525">
        <v>4</v>
      </c>
      <c r="M525">
        <v>4</v>
      </c>
    </row>
    <row r="526" spans="1:13" ht="12.75">
      <c r="A526">
        <v>52098</v>
      </c>
      <c r="B526" t="s">
        <v>1633</v>
      </c>
      <c r="C526" t="s">
        <v>1713</v>
      </c>
      <c r="D526" t="s">
        <v>2444</v>
      </c>
      <c r="E526" t="s">
        <v>2360</v>
      </c>
      <c r="F526" t="s">
        <v>2361</v>
      </c>
      <c r="G526">
        <v>33</v>
      </c>
      <c r="H526" t="s">
        <v>2370</v>
      </c>
      <c r="I526" t="s">
        <v>2370</v>
      </c>
      <c r="K526">
        <v>1</v>
      </c>
      <c r="L526">
        <v>1</v>
      </c>
      <c r="M526">
        <v>1</v>
      </c>
    </row>
    <row r="527" spans="1:13" ht="12.75">
      <c r="A527">
        <v>52224</v>
      </c>
      <c r="B527" t="s">
        <v>1634</v>
      </c>
      <c r="C527" t="s">
        <v>3531</v>
      </c>
      <c r="D527" t="s">
        <v>2114</v>
      </c>
      <c r="E527" t="s">
        <v>2360</v>
      </c>
      <c r="F527" t="s">
        <v>2361</v>
      </c>
      <c r="G527">
        <v>38</v>
      </c>
      <c r="H527" t="s">
        <v>2642</v>
      </c>
      <c r="K527">
        <v>1</v>
      </c>
      <c r="L527">
        <v>4</v>
      </c>
      <c r="M527">
        <v>1</v>
      </c>
    </row>
    <row r="528" spans="1:13" ht="12.75">
      <c r="A528">
        <v>52251</v>
      </c>
      <c r="B528" t="s">
        <v>1635</v>
      </c>
      <c r="C528" t="s">
        <v>1636</v>
      </c>
      <c r="D528" t="s">
        <v>2670</v>
      </c>
      <c r="E528" t="s">
        <v>2360</v>
      </c>
      <c r="F528" t="s">
        <v>2361</v>
      </c>
      <c r="G528">
        <v>53</v>
      </c>
      <c r="H528" t="s">
        <v>2528</v>
      </c>
      <c r="K528">
        <v>3</v>
      </c>
      <c r="L528">
        <v>3</v>
      </c>
      <c r="M528">
        <v>4</v>
      </c>
    </row>
    <row r="529" spans="1:13" ht="12.75">
      <c r="A529">
        <v>52283</v>
      </c>
      <c r="B529" t="s">
        <v>1637</v>
      </c>
      <c r="C529" t="s">
        <v>2663</v>
      </c>
      <c r="D529" t="s">
        <v>2471</v>
      </c>
      <c r="E529" t="s">
        <v>2360</v>
      </c>
      <c r="F529" t="s">
        <v>2361</v>
      </c>
      <c r="G529">
        <v>43</v>
      </c>
      <c r="H529" t="s">
        <v>2398</v>
      </c>
      <c r="I529" t="s">
        <v>1638</v>
      </c>
      <c r="K529">
        <v>2</v>
      </c>
      <c r="L529">
        <v>2</v>
      </c>
      <c r="M529">
        <v>2</v>
      </c>
    </row>
    <row r="530" spans="1:13" ht="12.75">
      <c r="A530">
        <v>52396</v>
      </c>
      <c r="B530" t="s">
        <v>2081</v>
      </c>
      <c r="C530" t="s">
        <v>1639</v>
      </c>
      <c r="D530" t="s">
        <v>2525</v>
      </c>
      <c r="E530" t="s">
        <v>2360</v>
      </c>
      <c r="F530" t="s">
        <v>2361</v>
      </c>
      <c r="G530">
        <v>44</v>
      </c>
      <c r="H530" t="s">
        <v>2681</v>
      </c>
      <c r="K530">
        <v>2</v>
      </c>
      <c r="L530">
        <v>4</v>
      </c>
      <c r="M530">
        <v>2</v>
      </c>
    </row>
    <row r="531" spans="1:13" ht="12.75">
      <c r="A531">
        <v>52475</v>
      </c>
      <c r="B531" t="s">
        <v>1640</v>
      </c>
      <c r="C531" t="s">
        <v>1897</v>
      </c>
      <c r="D531" t="s">
        <v>2458</v>
      </c>
      <c r="E531" t="s">
        <v>2360</v>
      </c>
      <c r="F531" t="s">
        <v>2361</v>
      </c>
      <c r="G531">
        <v>81</v>
      </c>
      <c r="H531" t="s">
        <v>2321</v>
      </c>
      <c r="K531">
        <v>4</v>
      </c>
      <c r="L531">
        <v>4</v>
      </c>
      <c r="M531">
        <v>4</v>
      </c>
    </row>
    <row r="532" spans="1:13" ht="12.75">
      <c r="A532">
        <v>52522</v>
      </c>
      <c r="B532" t="s">
        <v>1898</v>
      </c>
      <c r="C532" t="s">
        <v>1684</v>
      </c>
      <c r="D532" t="s">
        <v>2147</v>
      </c>
      <c r="E532" t="s">
        <v>2360</v>
      </c>
      <c r="F532" t="s">
        <v>2361</v>
      </c>
      <c r="G532">
        <v>49</v>
      </c>
      <c r="H532" t="s">
        <v>1899</v>
      </c>
      <c r="K532">
        <v>3</v>
      </c>
      <c r="L532">
        <v>4</v>
      </c>
      <c r="M532">
        <v>3</v>
      </c>
    </row>
    <row r="533" spans="1:13" ht="12.75">
      <c r="A533">
        <v>52564</v>
      </c>
      <c r="B533" t="s">
        <v>1900</v>
      </c>
      <c r="C533" t="s">
        <v>1901</v>
      </c>
      <c r="D533" t="s">
        <v>2175</v>
      </c>
      <c r="E533" t="s">
        <v>2360</v>
      </c>
      <c r="F533" t="s">
        <v>2361</v>
      </c>
      <c r="G533">
        <v>39</v>
      </c>
      <c r="H533" t="s">
        <v>2498</v>
      </c>
      <c r="I533" t="s">
        <v>2498</v>
      </c>
      <c r="K533">
        <v>3</v>
      </c>
      <c r="L533">
        <v>4</v>
      </c>
      <c r="M533">
        <v>3</v>
      </c>
    </row>
    <row r="534" spans="1:13" ht="12.75">
      <c r="A534">
        <v>52576</v>
      </c>
      <c r="B534" t="s">
        <v>1902</v>
      </c>
      <c r="C534" t="s">
        <v>2636</v>
      </c>
      <c r="D534" t="s">
        <v>1681</v>
      </c>
      <c r="E534" t="s">
        <v>2360</v>
      </c>
      <c r="F534" t="s">
        <v>2361</v>
      </c>
      <c r="G534">
        <v>37</v>
      </c>
      <c r="H534" t="s">
        <v>3392</v>
      </c>
      <c r="I534" t="s">
        <v>3393</v>
      </c>
      <c r="K534">
        <v>2</v>
      </c>
      <c r="L534">
        <v>4</v>
      </c>
      <c r="M534">
        <v>2</v>
      </c>
    </row>
    <row r="535" spans="1:13" ht="12.75">
      <c r="A535">
        <v>52622</v>
      </c>
      <c r="B535" t="s">
        <v>1903</v>
      </c>
      <c r="C535" t="s">
        <v>2164</v>
      </c>
      <c r="D535" t="s">
        <v>1996</v>
      </c>
      <c r="E535" t="s">
        <v>2360</v>
      </c>
      <c r="F535" t="s">
        <v>2361</v>
      </c>
      <c r="G535">
        <v>40</v>
      </c>
      <c r="H535" t="s">
        <v>2445</v>
      </c>
      <c r="I535" t="s">
        <v>2445</v>
      </c>
      <c r="K535">
        <v>3</v>
      </c>
      <c r="L535">
        <v>4</v>
      </c>
      <c r="M535">
        <v>3</v>
      </c>
    </row>
    <row r="536" spans="1:13" ht="12.75">
      <c r="A536">
        <v>52745</v>
      </c>
      <c r="B536" t="s">
        <v>2165</v>
      </c>
      <c r="C536" t="s">
        <v>2663</v>
      </c>
      <c r="D536" t="s">
        <v>2444</v>
      </c>
      <c r="E536" t="s">
        <v>2360</v>
      </c>
      <c r="F536" t="s">
        <v>2361</v>
      </c>
      <c r="G536">
        <v>48</v>
      </c>
      <c r="H536" t="s">
        <v>2642</v>
      </c>
      <c r="K536">
        <v>3</v>
      </c>
      <c r="L536">
        <v>4</v>
      </c>
      <c r="M536">
        <v>4</v>
      </c>
    </row>
    <row r="537" spans="1:13" ht="12.75">
      <c r="A537">
        <v>52778</v>
      </c>
      <c r="B537" t="s">
        <v>2166</v>
      </c>
      <c r="C537" t="s">
        <v>2418</v>
      </c>
      <c r="D537" t="s">
        <v>2444</v>
      </c>
      <c r="E537" t="s">
        <v>2360</v>
      </c>
      <c r="F537" t="s">
        <v>2361</v>
      </c>
      <c r="G537">
        <v>48</v>
      </c>
      <c r="H537" t="s">
        <v>2389</v>
      </c>
      <c r="K537">
        <v>3</v>
      </c>
      <c r="L537">
        <v>3</v>
      </c>
      <c r="M537">
        <v>3</v>
      </c>
    </row>
    <row r="538" spans="1:13" ht="12.75">
      <c r="A538">
        <v>52843</v>
      </c>
      <c r="B538" t="s">
        <v>2339</v>
      </c>
      <c r="C538" t="s">
        <v>2419</v>
      </c>
      <c r="D538" t="s">
        <v>2234</v>
      </c>
      <c r="E538" t="s">
        <v>2360</v>
      </c>
      <c r="F538" t="s">
        <v>2361</v>
      </c>
      <c r="G538">
        <v>35</v>
      </c>
      <c r="H538" t="s">
        <v>1655</v>
      </c>
      <c r="I538" t="s">
        <v>1656</v>
      </c>
      <c r="J538" t="s">
        <v>1657</v>
      </c>
      <c r="K538">
        <v>1</v>
      </c>
      <c r="L538">
        <v>1</v>
      </c>
      <c r="M538">
        <v>1</v>
      </c>
    </row>
    <row r="539" spans="1:13" ht="12.75">
      <c r="A539">
        <v>52878</v>
      </c>
      <c r="B539" t="s">
        <v>1658</v>
      </c>
      <c r="C539" t="s">
        <v>2401</v>
      </c>
      <c r="D539" t="s">
        <v>1451</v>
      </c>
      <c r="E539" t="s">
        <v>2360</v>
      </c>
      <c r="F539" t="s">
        <v>2361</v>
      </c>
      <c r="G539">
        <v>33</v>
      </c>
      <c r="H539" t="s">
        <v>2505</v>
      </c>
      <c r="K539">
        <v>2</v>
      </c>
      <c r="L539">
        <v>1</v>
      </c>
      <c r="M539">
        <v>3</v>
      </c>
    </row>
    <row r="540" spans="1:13" ht="12.75">
      <c r="A540">
        <v>53048</v>
      </c>
      <c r="B540" t="s">
        <v>1400</v>
      </c>
      <c r="C540" t="s">
        <v>2686</v>
      </c>
      <c r="D540" t="s">
        <v>2521</v>
      </c>
      <c r="E540" t="s">
        <v>2360</v>
      </c>
      <c r="F540" t="s">
        <v>2361</v>
      </c>
      <c r="G540">
        <v>44</v>
      </c>
      <c r="H540" t="s">
        <v>2535</v>
      </c>
      <c r="I540" t="s">
        <v>2535</v>
      </c>
      <c r="K540">
        <v>3</v>
      </c>
      <c r="L540">
        <v>4</v>
      </c>
      <c r="M540">
        <v>3</v>
      </c>
    </row>
    <row r="541" spans="1:13" ht="12.75">
      <c r="A541">
        <v>53068</v>
      </c>
      <c r="B541" t="s">
        <v>1401</v>
      </c>
      <c r="C541" t="s">
        <v>2689</v>
      </c>
      <c r="D541" t="s">
        <v>1699</v>
      </c>
      <c r="E541" t="s">
        <v>2360</v>
      </c>
      <c r="F541" t="s">
        <v>2361</v>
      </c>
      <c r="G541">
        <v>55</v>
      </c>
      <c r="H541" t="s">
        <v>2651</v>
      </c>
      <c r="I541" t="s">
        <v>2652</v>
      </c>
      <c r="K541">
        <v>3</v>
      </c>
      <c r="L541">
        <v>4</v>
      </c>
      <c r="M541">
        <v>3</v>
      </c>
    </row>
    <row r="542" spans="1:13" ht="12.75">
      <c r="A542">
        <v>53126</v>
      </c>
      <c r="B542" t="s">
        <v>1402</v>
      </c>
      <c r="C542" t="s">
        <v>1919</v>
      </c>
      <c r="D542" t="s">
        <v>2655</v>
      </c>
      <c r="E542" t="s">
        <v>2360</v>
      </c>
      <c r="F542" t="s">
        <v>2440</v>
      </c>
      <c r="G542">
        <v>47</v>
      </c>
      <c r="H542" t="s">
        <v>2642</v>
      </c>
      <c r="K542">
        <v>2</v>
      </c>
      <c r="L542">
        <v>2</v>
      </c>
      <c r="M542">
        <v>2</v>
      </c>
    </row>
    <row r="543" spans="1:13" ht="12.75">
      <c r="A543">
        <v>53130</v>
      </c>
      <c r="B543" t="s">
        <v>1920</v>
      </c>
      <c r="C543" t="s">
        <v>2273</v>
      </c>
      <c r="D543" t="s">
        <v>2966</v>
      </c>
      <c r="E543" t="s">
        <v>2360</v>
      </c>
      <c r="F543" t="s">
        <v>2361</v>
      </c>
      <c r="G543">
        <v>48</v>
      </c>
      <c r="H543" t="s">
        <v>2464</v>
      </c>
      <c r="K543">
        <v>4</v>
      </c>
      <c r="L543">
        <v>4</v>
      </c>
      <c r="M543">
        <v>4</v>
      </c>
    </row>
    <row r="544" spans="1:13" ht="12.75">
      <c r="A544">
        <v>53155</v>
      </c>
      <c r="B544" t="s">
        <v>1742</v>
      </c>
      <c r="C544" t="s">
        <v>2123</v>
      </c>
      <c r="D544" t="s">
        <v>1848</v>
      </c>
      <c r="E544" t="s">
        <v>2360</v>
      </c>
      <c r="F544" t="s">
        <v>2361</v>
      </c>
      <c r="G544">
        <v>54</v>
      </c>
      <c r="H544" t="s">
        <v>1659</v>
      </c>
      <c r="K544">
        <v>2</v>
      </c>
      <c r="L544">
        <v>2</v>
      </c>
      <c r="M544">
        <v>2</v>
      </c>
    </row>
    <row r="545" spans="1:13" ht="12.75">
      <c r="A545">
        <v>53224</v>
      </c>
      <c r="B545" t="s">
        <v>1660</v>
      </c>
      <c r="C545" t="s">
        <v>2677</v>
      </c>
      <c r="D545" t="s">
        <v>1927</v>
      </c>
      <c r="E545" t="s">
        <v>2360</v>
      </c>
      <c r="F545" t="s">
        <v>2361</v>
      </c>
      <c r="G545">
        <v>63</v>
      </c>
      <c r="H545" t="s">
        <v>2382</v>
      </c>
      <c r="I545" t="s">
        <v>1406</v>
      </c>
      <c r="K545">
        <v>3</v>
      </c>
      <c r="L545">
        <v>4</v>
      </c>
      <c r="M545">
        <v>4</v>
      </c>
    </row>
    <row r="546" spans="1:13" ht="12.75">
      <c r="A546">
        <v>53277</v>
      </c>
      <c r="B546" t="s">
        <v>1407</v>
      </c>
      <c r="C546" t="s">
        <v>2644</v>
      </c>
      <c r="D546" t="s">
        <v>1815</v>
      </c>
      <c r="E546" t="s">
        <v>2360</v>
      </c>
      <c r="F546" t="s">
        <v>2361</v>
      </c>
      <c r="G546">
        <v>35</v>
      </c>
      <c r="H546" t="s">
        <v>2642</v>
      </c>
      <c r="K546">
        <v>3</v>
      </c>
      <c r="L546">
        <v>4</v>
      </c>
      <c r="M546">
        <v>4</v>
      </c>
    </row>
    <row r="547" spans="1:13" ht="12.75">
      <c r="A547">
        <v>53337</v>
      </c>
      <c r="B547" t="s">
        <v>1408</v>
      </c>
      <c r="C547" t="s">
        <v>2204</v>
      </c>
      <c r="D547" t="s">
        <v>2024</v>
      </c>
      <c r="E547" t="s">
        <v>2360</v>
      </c>
      <c r="F547" t="s">
        <v>2361</v>
      </c>
      <c r="G547">
        <v>61</v>
      </c>
      <c r="H547" t="s">
        <v>2535</v>
      </c>
      <c r="I547" t="s">
        <v>2535</v>
      </c>
      <c r="K547">
        <v>4</v>
      </c>
      <c r="L547">
        <v>4</v>
      </c>
      <c r="M547">
        <v>4</v>
      </c>
    </row>
    <row r="548" spans="1:13" ht="12.75">
      <c r="A548">
        <v>53397</v>
      </c>
      <c r="B548" t="s">
        <v>1409</v>
      </c>
      <c r="C548" t="s">
        <v>2443</v>
      </c>
      <c r="D548" t="s">
        <v>2467</v>
      </c>
      <c r="E548" t="s">
        <v>2360</v>
      </c>
      <c r="F548" t="s">
        <v>2361</v>
      </c>
      <c r="G548">
        <v>46</v>
      </c>
      <c r="H548" t="s">
        <v>2468</v>
      </c>
      <c r="I548" t="s">
        <v>2469</v>
      </c>
      <c r="K548">
        <v>4</v>
      </c>
      <c r="L548">
        <v>4</v>
      </c>
      <c r="M548">
        <v>4</v>
      </c>
    </row>
    <row r="549" spans="1:13" ht="12.75">
      <c r="A549">
        <v>53421</v>
      </c>
      <c r="B549" t="s">
        <v>1410</v>
      </c>
      <c r="C549" t="s">
        <v>2306</v>
      </c>
      <c r="D549" t="s">
        <v>2650</v>
      </c>
      <c r="E549" t="s">
        <v>2360</v>
      </c>
      <c r="F549" t="s">
        <v>2361</v>
      </c>
      <c r="G549">
        <v>44</v>
      </c>
      <c r="H549" t="s">
        <v>1411</v>
      </c>
      <c r="K549">
        <v>2</v>
      </c>
      <c r="L549">
        <v>1</v>
      </c>
      <c r="M549">
        <v>2</v>
      </c>
    </row>
    <row r="550" spans="1:13" ht="12.75">
      <c r="A550">
        <v>53482</v>
      </c>
      <c r="B550" t="s">
        <v>1412</v>
      </c>
      <c r="C550" t="s">
        <v>2825</v>
      </c>
      <c r="D550" t="s">
        <v>2667</v>
      </c>
      <c r="E550" t="s">
        <v>2360</v>
      </c>
      <c r="F550" t="s">
        <v>2361</v>
      </c>
      <c r="G550">
        <v>44</v>
      </c>
      <c r="H550" t="s">
        <v>1413</v>
      </c>
      <c r="K550">
        <v>3</v>
      </c>
      <c r="L550">
        <v>4</v>
      </c>
      <c r="M550">
        <v>3</v>
      </c>
    </row>
    <row r="551" spans="1:13" ht="12.75">
      <c r="A551">
        <v>53493</v>
      </c>
      <c r="B551" t="s">
        <v>1414</v>
      </c>
      <c r="C551" t="s">
        <v>2663</v>
      </c>
      <c r="D551" t="s">
        <v>2444</v>
      </c>
      <c r="E551" t="s">
        <v>2360</v>
      </c>
      <c r="F551" t="s">
        <v>2361</v>
      </c>
      <c r="G551">
        <v>46</v>
      </c>
      <c r="H551" t="s">
        <v>2394</v>
      </c>
      <c r="I551" t="s">
        <v>2395</v>
      </c>
      <c r="K551">
        <v>3</v>
      </c>
      <c r="L551">
        <v>2</v>
      </c>
      <c r="M551">
        <v>3</v>
      </c>
    </row>
    <row r="552" spans="1:13" ht="12.75">
      <c r="A552">
        <v>53515</v>
      </c>
      <c r="B552" t="s">
        <v>1415</v>
      </c>
      <c r="C552" t="s">
        <v>2138</v>
      </c>
      <c r="D552" t="s">
        <v>2667</v>
      </c>
      <c r="E552" t="s">
        <v>2360</v>
      </c>
      <c r="F552" t="s">
        <v>2361</v>
      </c>
      <c r="G552">
        <v>46</v>
      </c>
      <c r="H552" t="s">
        <v>2498</v>
      </c>
      <c r="I552" t="s">
        <v>2498</v>
      </c>
      <c r="K552">
        <v>4</v>
      </c>
      <c r="L552">
        <v>4</v>
      </c>
      <c r="M552">
        <v>4</v>
      </c>
    </row>
    <row r="553" spans="1:13" ht="12.75">
      <c r="A553">
        <v>53550</v>
      </c>
      <c r="B553" t="s">
        <v>1416</v>
      </c>
      <c r="C553" t="s">
        <v>1417</v>
      </c>
      <c r="D553" t="s">
        <v>2117</v>
      </c>
      <c r="E553" t="s">
        <v>2360</v>
      </c>
      <c r="F553" t="s">
        <v>2361</v>
      </c>
      <c r="G553">
        <v>38</v>
      </c>
      <c r="H553" t="s">
        <v>2445</v>
      </c>
      <c r="I553" t="s">
        <v>2445</v>
      </c>
      <c r="K553">
        <v>3</v>
      </c>
      <c r="L553">
        <v>3</v>
      </c>
      <c r="M553">
        <v>3</v>
      </c>
    </row>
    <row r="554" spans="1:13" ht="12.75">
      <c r="A554">
        <v>53584</v>
      </c>
      <c r="B554" t="s">
        <v>1418</v>
      </c>
      <c r="C554" t="s">
        <v>2527</v>
      </c>
      <c r="D554" t="s">
        <v>2250</v>
      </c>
      <c r="E554" t="s">
        <v>2360</v>
      </c>
      <c r="F554" t="s">
        <v>2361</v>
      </c>
      <c r="G554">
        <v>51</v>
      </c>
      <c r="H554" t="s">
        <v>3529</v>
      </c>
      <c r="K554">
        <v>3</v>
      </c>
      <c r="L554">
        <v>4</v>
      </c>
      <c r="M554">
        <v>3</v>
      </c>
    </row>
    <row r="555" spans="1:13" ht="12.75">
      <c r="A555">
        <v>53621</v>
      </c>
      <c r="B555" t="s">
        <v>1419</v>
      </c>
      <c r="C555" t="s">
        <v>2677</v>
      </c>
      <c r="D555" t="s">
        <v>2970</v>
      </c>
      <c r="E555" t="s">
        <v>2683</v>
      </c>
      <c r="F555" t="s">
        <v>2361</v>
      </c>
      <c r="G555">
        <v>45</v>
      </c>
      <c r="H555" t="s">
        <v>2436</v>
      </c>
      <c r="I555" t="s">
        <v>2185</v>
      </c>
      <c r="K555">
        <v>2</v>
      </c>
      <c r="L555">
        <v>4</v>
      </c>
      <c r="M555">
        <v>2</v>
      </c>
    </row>
    <row r="556" spans="1:13" ht="12.75">
      <c r="A556">
        <v>53667</v>
      </c>
      <c r="B556" t="s">
        <v>1420</v>
      </c>
      <c r="C556" t="s">
        <v>1421</v>
      </c>
      <c r="D556" t="s">
        <v>2141</v>
      </c>
      <c r="E556" t="s">
        <v>2360</v>
      </c>
      <c r="F556" t="s">
        <v>2361</v>
      </c>
      <c r="G556">
        <v>34</v>
      </c>
      <c r="H556" t="s">
        <v>2454</v>
      </c>
      <c r="I556" t="s">
        <v>2455</v>
      </c>
      <c r="K556">
        <v>1</v>
      </c>
      <c r="L556">
        <v>4</v>
      </c>
      <c r="M556">
        <v>1</v>
      </c>
    </row>
    <row r="557" spans="1:13" ht="12.75">
      <c r="A557">
        <v>53749</v>
      </c>
      <c r="B557" t="s">
        <v>1422</v>
      </c>
      <c r="C557" t="s">
        <v>1821</v>
      </c>
      <c r="D557" t="s">
        <v>1423</v>
      </c>
      <c r="E557" t="s">
        <v>2360</v>
      </c>
      <c r="F557" t="s">
        <v>2361</v>
      </c>
      <c r="G557">
        <v>43</v>
      </c>
      <c r="H557" t="s">
        <v>1728</v>
      </c>
      <c r="I557" t="s">
        <v>1728</v>
      </c>
      <c r="K557">
        <v>3</v>
      </c>
      <c r="L557">
        <v>4</v>
      </c>
      <c r="M557">
        <v>3</v>
      </c>
    </row>
    <row r="558" spans="1:13" ht="12.75">
      <c r="A558">
        <v>53789</v>
      </c>
      <c r="B558" t="s">
        <v>1424</v>
      </c>
      <c r="C558" t="s">
        <v>2663</v>
      </c>
      <c r="D558" t="s">
        <v>2818</v>
      </c>
      <c r="E558" t="s">
        <v>2360</v>
      </c>
      <c r="F558" t="s">
        <v>2361</v>
      </c>
      <c r="G558">
        <v>38</v>
      </c>
      <c r="H558" t="s">
        <v>2464</v>
      </c>
      <c r="I558" t="s">
        <v>2464</v>
      </c>
      <c r="K558">
        <v>3</v>
      </c>
      <c r="L558">
        <v>3</v>
      </c>
      <c r="M558">
        <v>3</v>
      </c>
    </row>
    <row r="559" spans="1:13" ht="12.75">
      <c r="A559">
        <v>53855</v>
      </c>
      <c r="B559" t="s">
        <v>1633</v>
      </c>
      <c r="C559" t="s">
        <v>2376</v>
      </c>
      <c r="D559" t="s">
        <v>1425</v>
      </c>
      <c r="E559" t="s">
        <v>2360</v>
      </c>
      <c r="F559" t="s">
        <v>2361</v>
      </c>
      <c r="G559">
        <v>42</v>
      </c>
      <c r="H559" t="s">
        <v>1967</v>
      </c>
      <c r="I559" t="s">
        <v>1968</v>
      </c>
      <c r="K559">
        <v>2</v>
      </c>
      <c r="L559">
        <v>4</v>
      </c>
      <c r="M559">
        <v>2</v>
      </c>
    </row>
    <row r="560" spans="1:13" ht="12.75">
      <c r="A560">
        <v>53911</v>
      </c>
      <c r="B560" t="s">
        <v>1426</v>
      </c>
      <c r="C560" t="s">
        <v>2103</v>
      </c>
      <c r="D560" t="s">
        <v>2690</v>
      </c>
      <c r="E560" t="s">
        <v>2360</v>
      </c>
      <c r="F560" t="s">
        <v>2361</v>
      </c>
      <c r="G560">
        <v>46</v>
      </c>
      <c r="H560" t="s">
        <v>2642</v>
      </c>
      <c r="K560">
        <v>4</v>
      </c>
      <c r="L560">
        <v>2</v>
      </c>
      <c r="M560">
        <v>4</v>
      </c>
    </row>
    <row r="561" spans="1:13" ht="12.75">
      <c r="A561">
        <v>53917</v>
      </c>
      <c r="B561" t="s">
        <v>2383</v>
      </c>
      <c r="C561" t="s">
        <v>1939</v>
      </c>
      <c r="D561" t="s">
        <v>1427</v>
      </c>
      <c r="E561" t="s">
        <v>2360</v>
      </c>
      <c r="F561" t="s">
        <v>2361</v>
      </c>
      <c r="G561">
        <v>47</v>
      </c>
      <c r="H561" t="s">
        <v>2651</v>
      </c>
      <c r="I561" t="s">
        <v>2652</v>
      </c>
      <c r="K561">
        <v>2</v>
      </c>
      <c r="L561">
        <v>4</v>
      </c>
      <c r="M561">
        <v>2</v>
      </c>
    </row>
    <row r="562" spans="1:13" ht="12.75">
      <c r="A562">
        <v>54059</v>
      </c>
      <c r="B562" t="s">
        <v>1428</v>
      </c>
      <c r="C562" t="s">
        <v>1663</v>
      </c>
      <c r="D562" t="s">
        <v>2100</v>
      </c>
      <c r="E562" t="s">
        <v>2360</v>
      </c>
      <c r="F562" t="s">
        <v>2361</v>
      </c>
      <c r="G562">
        <v>42</v>
      </c>
      <c r="H562" t="s">
        <v>2671</v>
      </c>
      <c r="K562">
        <v>2</v>
      </c>
      <c r="L562">
        <v>4</v>
      </c>
      <c r="M562">
        <v>2</v>
      </c>
    </row>
    <row r="563" spans="1:13" ht="12.75">
      <c r="A563">
        <v>54082</v>
      </c>
      <c r="B563" t="s">
        <v>1429</v>
      </c>
      <c r="C563" t="s">
        <v>2143</v>
      </c>
      <c r="D563" t="s">
        <v>1451</v>
      </c>
      <c r="E563" t="s">
        <v>2360</v>
      </c>
      <c r="F563" t="s">
        <v>2361</v>
      </c>
      <c r="G563">
        <v>47</v>
      </c>
      <c r="H563" t="s">
        <v>1606</v>
      </c>
      <c r="K563">
        <v>4</v>
      </c>
      <c r="L563">
        <v>4</v>
      </c>
      <c r="M563">
        <v>4</v>
      </c>
    </row>
    <row r="564" spans="1:13" ht="12.75">
      <c r="A564">
        <v>54098</v>
      </c>
      <c r="B564" t="s">
        <v>1863</v>
      </c>
      <c r="C564" t="s">
        <v>2636</v>
      </c>
      <c r="D564" t="s">
        <v>2706</v>
      </c>
      <c r="E564" t="s">
        <v>2360</v>
      </c>
      <c r="F564" t="s">
        <v>2361</v>
      </c>
      <c r="G564">
        <v>32</v>
      </c>
      <c r="H564" t="s">
        <v>1581</v>
      </c>
      <c r="K564">
        <v>3</v>
      </c>
      <c r="L564">
        <v>4</v>
      </c>
      <c r="M564">
        <v>3</v>
      </c>
    </row>
    <row r="565" spans="1:13" ht="12.75">
      <c r="A565">
        <v>54156</v>
      </c>
      <c r="B565" t="s">
        <v>1430</v>
      </c>
      <c r="C565" t="s">
        <v>2298</v>
      </c>
      <c r="D565" t="s">
        <v>2508</v>
      </c>
      <c r="E565" t="s">
        <v>2360</v>
      </c>
      <c r="F565" t="s">
        <v>2361</v>
      </c>
      <c r="G565">
        <v>72</v>
      </c>
      <c r="H565" t="s">
        <v>2535</v>
      </c>
      <c r="K565">
        <v>4</v>
      </c>
      <c r="L565">
        <v>4</v>
      </c>
      <c r="M565">
        <v>4</v>
      </c>
    </row>
    <row r="566" spans="1:13" ht="12.75">
      <c r="A566">
        <v>54317</v>
      </c>
      <c r="B566" t="s">
        <v>1431</v>
      </c>
      <c r="C566" t="s">
        <v>2466</v>
      </c>
      <c r="D566" t="s">
        <v>2667</v>
      </c>
      <c r="E566" t="s">
        <v>2360</v>
      </c>
      <c r="F566" t="s">
        <v>2361</v>
      </c>
      <c r="G566">
        <v>43</v>
      </c>
      <c r="H566" t="s">
        <v>1432</v>
      </c>
      <c r="K566">
        <v>2</v>
      </c>
      <c r="L566">
        <v>4</v>
      </c>
      <c r="M566">
        <v>2</v>
      </c>
    </row>
    <row r="567" spans="1:13" ht="12.75">
      <c r="A567">
        <v>54338</v>
      </c>
      <c r="B567" t="s">
        <v>1433</v>
      </c>
      <c r="C567" t="s">
        <v>1434</v>
      </c>
      <c r="D567" t="s">
        <v>2210</v>
      </c>
      <c r="E567" t="s">
        <v>2360</v>
      </c>
      <c r="F567" t="s">
        <v>2440</v>
      </c>
      <c r="G567">
        <v>54</v>
      </c>
      <c r="H567" t="s">
        <v>2374</v>
      </c>
      <c r="K567">
        <v>3</v>
      </c>
      <c r="L567">
        <v>4</v>
      </c>
      <c r="M567">
        <v>3</v>
      </c>
    </row>
    <row r="568" spans="1:13" ht="12.75">
      <c r="A568">
        <v>54492</v>
      </c>
      <c r="B568" t="s">
        <v>1435</v>
      </c>
      <c r="C568" t="s">
        <v>2233</v>
      </c>
      <c r="D568" t="s">
        <v>2645</v>
      </c>
      <c r="E568" t="s">
        <v>2360</v>
      </c>
      <c r="F568" t="s">
        <v>2361</v>
      </c>
      <c r="G568">
        <v>48</v>
      </c>
      <c r="H568" t="s">
        <v>2314</v>
      </c>
      <c r="K568">
        <v>3</v>
      </c>
      <c r="L568">
        <v>4</v>
      </c>
      <c r="M568">
        <v>3</v>
      </c>
    </row>
    <row r="569" spans="1:13" ht="12.75">
      <c r="A569">
        <v>54522</v>
      </c>
      <c r="B569" t="s">
        <v>1436</v>
      </c>
      <c r="C569" t="s">
        <v>1437</v>
      </c>
      <c r="D569" t="s">
        <v>1438</v>
      </c>
      <c r="E569" t="s">
        <v>2360</v>
      </c>
      <c r="F569" t="s">
        <v>2361</v>
      </c>
      <c r="G569">
        <v>54</v>
      </c>
      <c r="H569" t="s">
        <v>1967</v>
      </c>
      <c r="K569">
        <v>2</v>
      </c>
      <c r="L569">
        <v>4</v>
      </c>
      <c r="M569">
        <v>2</v>
      </c>
    </row>
    <row r="570" spans="1:13" ht="12.75">
      <c r="A570">
        <v>54698</v>
      </c>
      <c r="B570" t="s">
        <v>1439</v>
      </c>
      <c r="C570" t="s">
        <v>1929</v>
      </c>
      <c r="D570" t="s">
        <v>2655</v>
      </c>
      <c r="E570" t="s">
        <v>2360</v>
      </c>
      <c r="F570" t="s">
        <v>2361</v>
      </c>
      <c r="G570">
        <v>42</v>
      </c>
      <c r="H570" t="s">
        <v>2638</v>
      </c>
      <c r="I570" t="s">
        <v>2638</v>
      </c>
      <c r="K570">
        <v>4</v>
      </c>
      <c r="L570">
        <v>4</v>
      </c>
      <c r="M570">
        <v>4</v>
      </c>
    </row>
    <row r="571" spans="1:13" ht="12.75">
      <c r="A571">
        <v>54812</v>
      </c>
      <c r="B571" t="s">
        <v>1882</v>
      </c>
      <c r="C571" t="s">
        <v>1440</v>
      </c>
      <c r="D571" t="s">
        <v>1441</v>
      </c>
      <c r="E571" t="s">
        <v>2360</v>
      </c>
      <c r="F571" t="s">
        <v>2361</v>
      </c>
      <c r="G571">
        <v>38</v>
      </c>
      <c r="H571" t="s">
        <v>2342</v>
      </c>
      <c r="I571" t="s">
        <v>2343</v>
      </c>
      <c r="K571">
        <v>2</v>
      </c>
      <c r="L571">
        <v>4</v>
      </c>
      <c r="M571">
        <v>2</v>
      </c>
    </row>
    <row r="572" spans="1:13" ht="12.75">
      <c r="A572">
        <v>54877</v>
      </c>
      <c r="B572" t="s">
        <v>1442</v>
      </c>
      <c r="C572" t="s">
        <v>2443</v>
      </c>
      <c r="D572" t="s">
        <v>2471</v>
      </c>
      <c r="E572" t="s">
        <v>2360</v>
      </c>
      <c r="F572" t="s">
        <v>2361</v>
      </c>
      <c r="G572">
        <v>45</v>
      </c>
      <c r="H572" t="s">
        <v>2514</v>
      </c>
      <c r="I572" t="s">
        <v>2515</v>
      </c>
      <c r="K572">
        <v>3</v>
      </c>
      <c r="L572">
        <v>4</v>
      </c>
      <c r="M572">
        <v>3</v>
      </c>
    </row>
    <row r="573" spans="1:13" ht="12.75">
      <c r="A573">
        <v>54931</v>
      </c>
      <c r="B573" t="s">
        <v>1443</v>
      </c>
      <c r="C573" t="s">
        <v>2636</v>
      </c>
      <c r="D573" t="s">
        <v>2471</v>
      </c>
      <c r="E573" t="s">
        <v>2360</v>
      </c>
      <c r="F573" t="s">
        <v>2361</v>
      </c>
      <c r="G573">
        <v>45</v>
      </c>
      <c r="H573" t="s">
        <v>2398</v>
      </c>
      <c r="I573" t="s">
        <v>2399</v>
      </c>
      <c r="K573">
        <v>4</v>
      </c>
      <c r="L573">
        <v>4</v>
      </c>
      <c r="M573">
        <v>4</v>
      </c>
    </row>
    <row r="574" spans="1:13" ht="12.75">
      <c r="A574">
        <v>54944</v>
      </c>
      <c r="B574" t="s">
        <v>1444</v>
      </c>
      <c r="C574" t="s">
        <v>2527</v>
      </c>
      <c r="D574" t="s">
        <v>2223</v>
      </c>
      <c r="E574" t="s">
        <v>2360</v>
      </c>
      <c r="F574" t="s">
        <v>2361</v>
      </c>
      <c r="G574">
        <v>44</v>
      </c>
      <c r="H574" t="s">
        <v>2642</v>
      </c>
      <c r="K574">
        <v>3</v>
      </c>
      <c r="L574">
        <v>2</v>
      </c>
      <c r="M574">
        <v>3</v>
      </c>
    </row>
    <row r="575" spans="1:13" ht="12.75">
      <c r="A575">
        <v>54978</v>
      </c>
      <c r="B575" t="s">
        <v>1445</v>
      </c>
      <c r="C575" t="s">
        <v>2443</v>
      </c>
      <c r="D575" t="s">
        <v>2966</v>
      </c>
      <c r="E575" t="s">
        <v>2360</v>
      </c>
      <c r="F575" t="s">
        <v>2361</v>
      </c>
      <c r="G575">
        <v>30</v>
      </c>
      <c r="H575" t="s">
        <v>2448</v>
      </c>
      <c r="K575">
        <v>1</v>
      </c>
      <c r="L575">
        <v>1</v>
      </c>
      <c r="M575">
        <v>4</v>
      </c>
    </row>
    <row r="576" spans="1:13" ht="12.75">
      <c r="A576">
        <v>55077</v>
      </c>
      <c r="B576" t="s">
        <v>2826</v>
      </c>
      <c r="C576" t="s">
        <v>1167</v>
      </c>
      <c r="D576" t="s">
        <v>1168</v>
      </c>
      <c r="E576" t="s">
        <v>2360</v>
      </c>
      <c r="F576" t="s">
        <v>2361</v>
      </c>
      <c r="G576">
        <v>31</v>
      </c>
      <c r="H576" t="s">
        <v>2505</v>
      </c>
      <c r="K576">
        <v>1</v>
      </c>
      <c r="L576">
        <v>1</v>
      </c>
      <c r="M576">
        <v>1</v>
      </c>
    </row>
    <row r="577" spans="1:13" ht="12.75">
      <c r="A577">
        <v>55221</v>
      </c>
      <c r="B577" t="s">
        <v>1169</v>
      </c>
      <c r="C577" t="s">
        <v>1170</v>
      </c>
      <c r="D577" t="s">
        <v>2513</v>
      </c>
      <c r="E577" t="s">
        <v>2360</v>
      </c>
      <c r="F577" t="s">
        <v>2361</v>
      </c>
      <c r="G577">
        <v>45</v>
      </c>
      <c r="H577" t="s">
        <v>1867</v>
      </c>
      <c r="I577" t="s">
        <v>1867</v>
      </c>
      <c r="K577">
        <v>4</v>
      </c>
      <c r="L577">
        <v>4</v>
      </c>
      <c r="M577">
        <v>4</v>
      </c>
    </row>
    <row r="578" spans="1:13" ht="12.75">
      <c r="A578">
        <v>55233</v>
      </c>
      <c r="B578" t="s">
        <v>1171</v>
      </c>
      <c r="C578" t="s">
        <v>2443</v>
      </c>
      <c r="D578" t="s">
        <v>2133</v>
      </c>
      <c r="E578" t="s">
        <v>2360</v>
      </c>
      <c r="F578" t="s">
        <v>2361</v>
      </c>
      <c r="G578">
        <v>45</v>
      </c>
      <c r="H578" t="s">
        <v>2314</v>
      </c>
      <c r="K578">
        <v>2</v>
      </c>
      <c r="L578">
        <v>4</v>
      </c>
      <c r="M578">
        <v>2</v>
      </c>
    </row>
    <row r="579" spans="1:13" ht="12.75">
      <c r="A579">
        <v>55245</v>
      </c>
      <c r="B579" t="s">
        <v>1633</v>
      </c>
      <c r="C579" t="s">
        <v>1172</v>
      </c>
      <c r="D579" t="s">
        <v>1173</v>
      </c>
      <c r="E579" t="s">
        <v>2360</v>
      </c>
      <c r="F579" t="s">
        <v>2361</v>
      </c>
      <c r="G579">
        <v>63</v>
      </c>
      <c r="H579" t="s">
        <v>2389</v>
      </c>
      <c r="I579" t="s">
        <v>2390</v>
      </c>
      <c r="K579">
        <v>3</v>
      </c>
      <c r="L579">
        <v>4</v>
      </c>
      <c r="M579">
        <v>3</v>
      </c>
    </row>
    <row r="580" spans="1:13" ht="12.75">
      <c r="A580">
        <v>55262</v>
      </c>
      <c r="B580" t="s">
        <v>1174</v>
      </c>
      <c r="C580" t="s">
        <v>1175</v>
      </c>
      <c r="D580" t="s">
        <v>2133</v>
      </c>
      <c r="E580" t="s">
        <v>2360</v>
      </c>
      <c r="F580" t="s">
        <v>2440</v>
      </c>
      <c r="G580">
        <v>55</v>
      </c>
      <c r="H580" t="s">
        <v>1716</v>
      </c>
      <c r="K580">
        <v>3</v>
      </c>
      <c r="L580">
        <v>4</v>
      </c>
      <c r="M580">
        <v>3</v>
      </c>
    </row>
    <row r="581" spans="1:13" ht="12.75">
      <c r="A581">
        <v>55308</v>
      </c>
      <c r="B581" t="s">
        <v>1176</v>
      </c>
      <c r="C581" t="s">
        <v>2500</v>
      </c>
      <c r="D581" t="s">
        <v>1177</v>
      </c>
      <c r="E581" t="s">
        <v>2360</v>
      </c>
      <c r="F581" t="s">
        <v>2361</v>
      </c>
      <c r="G581">
        <v>44</v>
      </c>
      <c r="H581" t="s">
        <v>2314</v>
      </c>
      <c r="K581">
        <v>2</v>
      </c>
      <c r="L581">
        <v>3</v>
      </c>
      <c r="M581">
        <v>2</v>
      </c>
    </row>
    <row r="582" spans="1:13" ht="12.75">
      <c r="A582">
        <v>55349</v>
      </c>
      <c r="B582" t="s">
        <v>2672</v>
      </c>
      <c r="C582" t="s">
        <v>1178</v>
      </c>
      <c r="D582" t="s">
        <v>1179</v>
      </c>
      <c r="E582" t="s">
        <v>2360</v>
      </c>
      <c r="F582" t="s">
        <v>2361</v>
      </c>
      <c r="G582">
        <v>47</v>
      </c>
      <c r="H582" t="s">
        <v>2101</v>
      </c>
      <c r="K582">
        <v>2</v>
      </c>
      <c r="L582">
        <v>4</v>
      </c>
      <c r="M582">
        <v>2</v>
      </c>
    </row>
    <row r="583" spans="1:13" ht="12.75">
      <c r="A583">
        <v>55450</v>
      </c>
      <c r="B583" t="s">
        <v>1671</v>
      </c>
      <c r="C583" t="s">
        <v>1180</v>
      </c>
      <c r="D583" t="s">
        <v>2539</v>
      </c>
      <c r="E583" t="s">
        <v>2360</v>
      </c>
      <c r="F583" t="s">
        <v>2361</v>
      </c>
      <c r="G583">
        <v>34</v>
      </c>
      <c r="H583" t="s">
        <v>2535</v>
      </c>
      <c r="I583" t="s">
        <v>2535</v>
      </c>
      <c r="K583">
        <v>3</v>
      </c>
      <c r="L583">
        <v>4</v>
      </c>
      <c r="M583">
        <v>4</v>
      </c>
    </row>
    <row r="584" spans="1:13" ht="12.75">
      <c r="A584">
        <v>55463</v>
      </c>
      <c r="B584" t="s">
        <v>1181</v>
      </c>
      <c r="C584" t="s">
        <v>2174</v>
      </c>
      <c r="D584" t="s">
        <v>2444</v>
      </c>
      <c r="E584" t="s">
        <v>2360</v>
      </c>
      <c r="F584" t="s">
        <v>2361</v>
      </c>
      <c r="G584">
        <v>62</v>
      </c>
      <c r="H584" t="s">
        <v>2321</v>
      </c>
      <c r="K584">
        <v>3</v>
      </c>
      <c r="L584">
        <v>4</v>
      </c>
      <c r="M584">
        <v>3</v>
      </c>
    </row>
    <row r="585" spans="1:13" ht="12.75">
      <c r="A585">
        <v>55507</v>
      </c>
      <c r="B585" t="s">
        <v>1182</v>
      </c>
      <c r="C585" t="s">
        <v>2636</v>
      </c>
      <c r="D585" t="s">
        <v>1183</v>
      </c>
      <c r="E585" t="s">
        <v>2360</v>
      </c>
      <c r="F585" t="s">
        <v>2361</v>
      </c>
      <c r="G585">
        <v>43</v>
      </c>
      <c r="H585" t="s">
        <v>2656</v>
      </c>
      <c r="K585">
        <v>4</v>
      </c>
      <c r="L585">
        <v>4</v>
      </c>
      <c r="M585">
        <v>4</v>
      </c>
    </row>
    <row r="586" spans="1:13" ht="12.75">
      <c r="A586">
        <v>55514</v>
      </c>
      <c r="B586" t="s">
        <v>1607</v>
      </c>
      <c r="C586" t="s">
        <v>2500</v>
      </c>
      <c r="D586" t="s">
        <v>1184</v>
      </c>
      <c r="E586" t="s">
        <v>2360</v>
      </c>
      <c r="F586" t="s">
        <v>2361</v>
      </c>
      <c r="G586">
        <v>38</v>
      </c>
      <c r="H586" t="s">
        <v>2671</v>
      </c>
      <c r="K586">
        <v>2</v>
      </c>
      <c r="L586">
        <v>1</v>
      </c>
      <c r="M586">
        <v>2</v>
      </c>
    </row>
    <row r="587" spans="1:13" ht="12.75">
      <c r="A587">
        <v>55520</v>
      </c>
      <c r="B587" t="s">
        <v>1185</v>
      </c>
      <c r="C587" t="s">
        <v>2364</v>
      </c>
      <c r="D587" t="s">
        <v>2234</v>
      </c>
      <c r="E587" t="s">
        <v>2360</v>
      </c>
      <c r="F587" t="s">
        <v>2361</v>
      </c>
      <c r="G587">
        <v>60</v>
      </c>
      <c r="H587" t="s">
        <v>1694</v>
      </c>
      <c r="K587">
        <v>3</v>
      </c>
      <c r="L587">
        <v>4</v>
      </c>
      <c r="M587">
        <v>3</v>
      </c>
    </row>
    <row r="588" spans="1:13" ht="12.75">
      <c r="A588">
        <v>55524</v>
      </c>
      <c r="B588" t="s">
        <v>2409</v>
      </c>
      <c r="C588" t="s">
        <v>2099</v>
      </c>
      <c r="D588" t="s">
        <v>2444</v>
      </c>
      <c r="E588" t="s">
        <v>2360</v>
      </c>
      <c r="F588" t="s">
        <v>2361</v>
      </c>
      <c r="G588">
        <v>76</v>
      </c>
      <c r="H588" t="s">
        <v>2374</v>
      </c>
      <c r="K588">
        <v>4</v>
      </c>
      <c r="L588">
        <v>4</v>
      </c>
      <c r="M588">
        <v>4</v>
      </c>
    </row>
    <row r="589" spans="1:13" ht="12.75">
      <c r="A589">
        <v>55528</v>
      </c>
      <c r="B589" t="s">
        <v>2427</v>
      </c>
      <c r="C589" t="s">
        <v>1186</v>
      </c>
      <c r="D589" t="s">
        <v>1896</v>
      </c>
      <c r="E589" t="s">
        <v>2360</v>
      </c>
      <c r="F589" t="s">
        <v>2361</v>
      </c>
      <c r="G589">
        <v>46</v>
      </c>
      <c r="H589" t="s">
        <v>2535</v>
      </c>
      <c r="I589" t="s">
        <v>2535</v>
      </c>
      <c r="K589">
        <v>4</v>
      </c>
      <c r="L589">
        <v>4</v>
      </c>
      <c r="M589">
        <v>4</v>
      </c>
    </row>
    <row r="590" spans="1:13" ht="12.75">
      <c r="A590">
        <v>55550</v>
      </c>
      <c r="B590" t="s">
        <v>1742</v>
      </c>
      <c r="C590" t="s">
        <v>2011</v>
      </c>
      <c r="D590" t="s">
        <v>1681</v>
      </c>
      <c r="E590" t="s">
        <v>2360</v>
      </c>
      <c r="F590" t="s">
        <v>2361</v>
      </c>
      <c r="G590">
        <v>58</v>
      </c>
      <c r="H590" t="s">
        <v>2382</v>
      </c>
      <c r="K590">
        <v>4</v>
      </c>
      <c r="L590">
        <v>4</v>
      </c>
      <c r="M590">
        <v>4</v>
      </c>
    </row>
    <row r="591" spans="1:13" ht="12.75">
      <c r="A591">
        <v>55575</v>
      </c>
      <c r="B591" t="s">
        <v>1187</v>
      </c>
      <c r="C591" t="s">
        <v>2103</v>
      </c>
      <c r="D591" t="s">
        <v>2513</v>
      </c>
      <c r="E591" t="s">
        <v>2360</v>
      </c>
      <c r="F591" t="s">
        <v>2361</v>
      </c>
      <c r="G591">
        <v>45</v>
      </c>
      <c r="H591" t="s">
        <v>2528</v>
      </c>
      <c r="K591">
        <v>3</v>
      </c>
      <c r="L591">
        <v>4</v>
      </c>
      <c r="M591">
        <v>3</v>
      </c>
    </row>
    <row r="592" spans="1:13" ht="12.75">
      <c r="A592">
        <v>55591</v>
      </c>
      <c r="B592" t="s">
        <v>1188</v>
      </c>
      <c r="C592" t="s">
        <v>1189</v>
      </c>
      <c r="D592" t="s">
        <v>1190</v>
      </c>
      <c r="E592" t="s">
        <v>2360</v>
      </c>
      <c r="F592" t="s">
        <v>2361</v>
      </c>
      <c r="G592">
        <v>53</v>
      </c>
      <c r="H592" t="s">
        <v>1967</v>
      </c>
      <c r="I592" t="s">
        <v>1968</v>
      </c>
      <c r="K592">
        <v>3</v>
      </c>
      <c r="L592">
        <v>2</v>
      </c>
      <c r="M592">
        <v>3</v>
      </c>
    </row>
    <row r="593" spans="1:13" ht="12.75">
      <c r="A593">
        <v>55635</v>
      </c>
      <c r="B593" t="s">
        <v>1191</v>
      </c>
      <c r="C593" t="s">
        <v>1468</v>
      </c>
      <c r="D593" t="s">
        <v>1469</v>
      </c>
      <c r="E593" t="s">
        <v>2360</v>
      </c>
      <c r="F593" t="s">
        <v>2361</v>
      </c>
      <c r="G593">
        <v>53</v>
      </c>
      <c r="H593" t="s">
        <v>2445</v>
      </c>
      <c r="I593" t="s">
        <v>2445</v>
      </c>
      <c r="K593">
        <v>3</v>
      </c>
      <c r="L593">
        <v>4</v>
      </c>
      <c r="M593">
        <v>4</v>
      </c>
    </row>
    <row r="594" spans="1:13" ht="12.75">
      <c r="A594">
        <v>55666</v>
      </c>
      <c r="B594" t="s">
        <v>1470</v>
      </c>
      <c r="C594" t="s">
        <v>2233</v>
      </c>
      <c r="D594" t="s">
        <v>2659</v>
      </c>
      <c r="E594" t="s">
        <v>2360</v>
      </c>
      <c r="F594" t="s">
        <v>2361</v>
      </c>
      <c r="G594">
        <v>34</v>
      </c>
      <c r="H594" t="s">
        <v>2329</v>
      </c>
      <c r="I594" t="s">
        <v>2330</v>
      </c>
      <c r="K594">
        <v>1</v>
      </c>
      <c r="L594">
        <v>2</v>
      </c>
      <c r="M594">
        <v>1</v>
      </c>
    </row>
    <row r="595" spans="1:13" ht="12.75">
      <c r="A595">
        <v>55697</v>
      </c>
      <c r="B595" t="s">
        <v>1471</v>
      </c>
      <c r="C595" t="s">
        <v>1472</v>
      </c>
      <c r="D595" t="s">
        <v>2970</v>
      </c>
      <c r="E595" t="s">
        <v>2683</v>
      </c>
      <c r="F595" t="s">
        <v>2361</v>
      </c>
      <c r="G595">
        <v>67</v>
      </c>
      <c r="H595" t="s">
        <v>2642</v>
      </c>
      <c r="K595">
        <v>4</v>
      </c>
      <c r="L595">
        <v>4</v>
      </c>
      <c r="M595">
        <v>4</v>
      </c>
    </row>
    <row r="596" spans="1:13" ht="12.75">
      <c r="A596">
        <v>55701</v>
      </c>
      <c r="B596" t="s">
        <v>1473</v>
      </c>
      <c r="C596" t="s">
        <v>2530</v>
      </c>
      <c r="D596" t="s">
        <v>2104</v>
      </c>
      <c r="E596" t="s">
        <v>2360</v>
      </c>
      <c r="F596" t="s">
        <v>2361</v>
      </c>
      <c r="G596">
        <v>51</v>
      </c>
      <c r="H596" t="s">
        <v>2464</v>
      </c>
      <c r="I596" t="s">
        <v>2464</v>
      </c>
      <c r="K596">
        <v>3</v>
      </c>
      <c r="L596">
        <v>4</v>
      </c>
      <c r="M596">
        <v>3</v>
      </c>
    </row>
    <row r="597" spans="1:13" ht="12.75">
      <c r="A597">
        <v>55718</v>
      </c>
      <c r="B597" t="s">
        <v>1607</v>
      </c>
      <c r="C597" t="s">
        <v>2376</v>
      </c>
      <c r="D597" t="s">
        <v>2104</v>
      </c>
      <c r="E597" t="s">
        <v>2360</v>
      </c>
      <c r="F597" t="s">
        <v>2361</v>
      </c>
      <c r="G597">
        <v>52</v>
      </c>
      <c r="H597" t="s">
        <v>1936</v>
      </c>
      <c r="K597">
        <v>3</v>
      </c>
      <c r="L597">
        <v>3</v>
      </c>
      <c r="M597">
        <v>3</v>
      </c>
    </row>
    <row r="598" spans="1:13" ht="12.75">
      <c r="A598">
        <v>55887</v>
      </c>
      <c r="B598" t="s">
        <v>1474</v>
      </c>
      <c r="C598" t="s">
        <v>1713</v>
      </c>
      <c r="D598" t="s">
        <v>2650</v>
      </c>
      <c r="E598" t="s">
        <v>2360</v>
      </c>
      <c r="F598" t="s">
        <v>2361</v>
      </c>
      <c r="G598">
        <v>44</v>
      </c>
      <c r="H598" t="s">
        <v>2382</v>
      </c>
      <c r="K598">
        <v>3</v>
      </c>
      <c r="L598">
        <v>4</v>
      </c>
      <c r="M598">
        <v>3</v>
      </c>
    </row>
    <row r="599" spans="1:13" ht="12.75">
      <c r="A599">
        <v>55913</v>
      </c>
      <c r="B599" t="s">
        <v>1475</v>
      </c>
      <c r="C599" t="s">
        <v>2825</v>
      </c>
      <c r="D599" t="s">
        <v>2201</v>
      </c>
      <c r="E599" t="s">
        <v>2360</v>
      </c>
      <c r="F599" t="s">
        <v>2361</v>
      </c>
      <c r="G599">
        <v>46</v>
      </c>
      <c r="H599" t="s">
        <v>2342</v>
      </c>
      <c r="I599" t="s">
        <v>2343</v>
      </c>
      <c r="K599">
        <v>4</v>
      </c>
      <c r="L599">
        <v>4</v>
      </c>
      <c r="M599">
        <v>4</v>
      </c>
    </row>
    <row r="600" spans="1:13" ht="12.75">
      <c r="A600">
        <v>56027</v>
      </c>
      <c r="B600" t="s">
        <v>1476</v>
      </c>
      <c r="C600" t="s">
        <v>2677</v>
      </c>
      <c r="D600" t="s">
        <v>2664</v>
      </c>
      <c r="E600" t="s">
        <v>2360</v>
      </c>
      <c r="F600" t="s">
        <v>2361</v>
      </c>
      <c r="G600">
        <v>48</v>
      </c>
      <c r="H600" t="s">
        <v>2651</v>
      </c>
      <c r="K600">
        <v>3</v>
      </c>
      <c r="L600">
        <v>4</v>
      </c>
      <c r="M600">
        <v>3</v>
      </c>
    </row>
    <row r="601" spans="1:13" ht="12.75">
      <c r="A601">
        <v>56034</v>
      </c>
      <c r="B601" t="s">
        <v>1477</v>
      </c>
      <c r="C601" t="s">
        <v>2156</v>
      </c>
      <c r="D601" t="s">
        <v>1478</v>
      </c>
      <c r="E601" t="s">
        <v>2360</v>
      </c>
      <c r="F601" t="s">
        <v>2361</v>
      </c>
      <c r="G601">
        <v>34</v>
      </c>
      <c r="H601" t="s">
        <v>1479</v>
      </c>
      <c r="K601">
        <v>3</v>
      </c>
      <c r="L601">
        <v>3</v>
      </c>
      <c r="M601">
        <v>3</v>
      </c>
    </row>
    <row r="602" spans="1:13" ht="12.75">
      <c r="A602">
        <v>56112</v>
      </c>
      <c r="B602" t="s">
        <v>1480</v>
      </c>
      <c r="C602" t="s">
        <v>2503</v>
      </c>
      <c r="D602" t="s">
        <v>2426</v>
      </c>
      <c r="E602" t="s">
        <v>2360</v>
      </c>
      <c r="F602" t="s">
        <v>2361</v>
      </c>
      <c r="G602">
        <v>70</v>
      </c>
      <c r="H602" t="s">
        <v>2660</v>
      </c>
      <c r="I602" t="s">
        <v>2661</v>
      </c>
      <c r="K602">
        <v>4</v>
      </c>
      <c r="L602">
        <v>4</v>
      </c>
      <c r="M602">
        <v>4</v>
      </c>
    </row>
    <row r="603" spans="1:13" ht="12.75">
      <c r="A603">
        <v>56118</v>
      </c>
      <c r="B603" t="s">
        <v>1481</v>
      </c>
      <c r="C603" t="s">
        <v>2443</v>
      </c>
      <c r="D603" t="s">
        <v>1857</v>
      </c>
      <c r="E603" t="s">
        <v>2360</v>
      </c>
      <c r="F603" t="s">
        <v>2361</v>
      </c>
      <c r="G603">
        <v>47</v>
      </c>
      <c r="H603" t="s">
        <v>2362</v>
      </c>
      <c r="I603" t="s">
        <v>2549</v>
      </c>
      <c r="K603">
        <v>2</v>
      </c>
      <c r="L603">
        <v>4</v>
      </c>
      <c r="M603">
        <v>2</v>
      </c>
    </row>
    <row r="604" spans="1:13" ht="12.75">
      <c r="A604">
        <v>56186</v>
      </c>
      <c r="B604" t="s">
        <v>1482</v>
      </c>
      <c r="C604" t="s">
        <v>1483</v>
      </c>
      <c r="D604" t="s">
        <v>1873</v>
      </c>
      <c r="E604" t="s">
        <v>2360</v>
      </c>
      <c r="F604" t="s">
        <v>2361</v>
      </c>
      <c r="G604">
        <v>35</v>
      </c>
      <c r="H604" t="s">
        <v>1484</v>
      </c>
      <c r="K604">
        <v>1</v>
      </c>
      <c r="L604">
        <v>3</v>
      </c>
      <c r="M604">
        <v>1</v>
      </c>
    </row>
    <row r="605" spans="1:13" ht="12.75">
      <c r="A605">
        <v>56189</v>
      </c>
      <c r="B605" t="s">
        <v>1485</v>
      </c>
      <c r="C605" t="s">
        <v>1486</v>
      </c>
      <c r="D605" t="s">
        <v>2444</v>
      </c>
      <c r="E605" t="s">
        <v>2360</v>
      </c>
      <c r="F605" t="s">
        <v>2440</v>
      </c>
      <c r="G605">
        <v>55</v>
      </c>
      <c r="H605" t="s">
        <v>2459</v>
      </c>
      <c r="I605" t="s">
        <v>2460</v>
      </c>
      <c r="K605">
        <v>3</v>
      </c>
      <c r="L605">
        <v>4</v>
      </c>
      <c r="M605">
        <v>3</v>
      </c>
    </row>
    <row r="606" spans="1:13" ht="12.75">
      <c r="A606">
        <v>56242</v>
      </c>
      <c r="B606" t="s">
        <v>1487</v>
      </c>
      <c r="C606" t="s">
        <v>1737</v>
      </c>
      <c r="D606" t="s">
        <v>2054</v>
      </c>
      <c r="E606" t="s">
        <v>2360</v>
      </c>
      <c r="F606" t="s">
        <v>2361</v>
      </c>
      <c r="G606">
        <v>58</v>
      </c>
      <c r="H606" t="s">
        <v>3529</v>
      </c>
      <c r="I606" t="s">
        <v>2266</v>
      </c>
      <c r="K606">
        <v>4</v>
      </c>
      <c r="L606">
        <v>4</v>
      </c>
      <c r="M606">
        <v>4</v>
      </c>
    </row>
    <row r="607" spans="1:13" ht="12.75">
      <c r="A607">
        <v>56290</v>
      </c>
      <c r="B607" t="s">
        <v>1488</v>
      </c>
      <c r="C607" t="s">
        <v>2273</v>
      </c>
      <c r="D607" t="s">
        <v>1489</v>
      </c>
      <c r="E607" t="s">
        <v>2360</v>
      </c>
      <c r="F607" t="s">
        <v>2361</v>
      </c>
      <c r="G607">
        <v>36</v>
      </c>
      <c r="H607" t="s">
        <v>2642</v>
      </c>
      <c r="K607">
        <v>4</v>
      </c>
      <c r="L607">
        <v>4</v>
      </c>
      <c r="M607">
        <v>4</v>
      </c>
    </row>
    <row r="608" spans="1:13" ht="12.75">
      <c r="A608">
        <v>56472</v>
      </c>
      <c r="B608" t="s">
        <v>1726</v>
      </c>
      <c r="C608" t="s">
        <v>1490</v>
      </c>
      <c r="D608" t="s">
        <v>1963</v>
      </c>
      <c r="E608" t="s">
        <v>2360</v>
      </c>
      <c r="F608" t="s">
        <v>2361</v>
      </c>
      <c r="G608">
        <v>36</v>
      </c>
      <c r="H608" t="s">
        <v>2314</v>
      </c>
      <c r="I608" t="s">
        <v>2068</v>
      </c>
      <c r="K608">
        <v>2</v>
      </c>
      <c r="L608">
        <v>4</v>
      </c>
      <c r="M608">
        <v>2</v>
      </c>
    </row>
    <row r="609" spans="1:13" ht="12.75">
      <c r="A609">
        <v>56489</v>
      </c>
      <c r="B609" t="s">
        <v>1485</v>
      </c>
      <c r="C609" t="s">
        <v>2156</v>
      </c>
      <c r="D609" t="s">
        <v>2674</v>
      </c>
      <c r="E609" t="s">
        <v>2360</v>
      </c>
      <c r="F609" t="s">
        <v>2361</v>
      </c>
      <c r="G609">
        <v>50</v>
      </c>
      <c r="H609" t="s">
        <v>2959</v>
      </c>
      <c r="K609">
        <v>3</v>
      </c>
      <c r="L609">
        <v>4</v>
      </c>
      <c r="M609">
        <v>3</v>
      </c>
    </row>
    <row r="610" spans="1:13" ht="12.75">
      <c r="A610">
        <v>56557</v>
      </c>
      <c r="B610" t="s">
        <v>1491</v>
      </c>
      <c r="C610" t="s">
        <v>1910</v>
      </c>
      <c r="D610" t="s">
        <v>2288</v>
      </c>
      <c r="E610" t="s">
        <v>2360</v>
      </c>
      <c r="F610" t="s">
        <v>2361</v>
      </c>
      <c r="G610">
        <v>51</v>
      </c>
      <c r="H610" t="s">
        <v>2227</v>
      </c>
      <c r="K610">
        <v>3</v>
      </c>
      <c r="L610">
        <v>4</v>
      </c>
      <c r="M610">
        <v>3</v>
      </c>
    </row>
    <row r="611" spans="1:13" ht="12.75">
      <c r="A611">
        <v>56618</v>
      </c>
      <c r="B611" t="s">
        <v>1492</v>
      </c>
      <c r="C611" t="s">
        <v>1812</v>
      </c>
      <c r="D611" t="s">
        <v>1493</v>
      </c>
      <c r="E611" t="s">
        <v>2360</v>
      </c>
      <c r="F611" t="s">
        <v>2361</v>
      </c>
      <c r="G611">
        <v>62</v>
      </c>
      <c r="H611" t="s">
        <v>2642</v>
      </c>
      <c r="K611">
        <v>4</v>
      </c>
      <c r="L611">
        <v>4</v>
      </c>
      <c r="M611">
        <v>4</v>
      </c>
    </row>
    <row r="612" spans="1:13" ht="12.75">
      <c r="A612">
        <v>56643</v>
      </c>
      <c r="B612" t="s">
        <v>1494</v>
      </c>
      <c r="C612" t="s">
        <v>2677</v>
      </c>
      <c r="D612" t="s">
        <v>1449</v>
      </c>
      <c r="E612" t="s">
        <v>2360</v>
      </c>
      <c r="F612" t="s">
        <v>2361</v>
      </c>
      <c r="G612">
        <v>53</v>
      </c>
      <c r="H612" t="s">
        <v>2382</v>
      </c>
      <c r="K612">
        <v>4</v>
      </c>
      <c r="L612">
        <v>4</v>
      </c>
      <c r="M612">
        <v>4</v>
      </c>
    </row>
    <row r="613" spans="1:13" ht="12.75">
      <c r="A613">
        <v>56772</v>
      </c>
      <c r="B613" t="s">
        <v>1495</v>
      </c>
      <c r="C613" t="s">
        <v>1496</v>
      </c>
      <c r="D613" t="s">
        <v>2471</v>
      </c>
      <c r="E613" t="s">
        <v>2360</v>
      </c>
      <c r="F613" t="s">
        <v>2361</v>
      </c>
      <c r="G613">
        <v>32</v>
      </c>
      <c r="H613" t="s">
        <v>1497</v>
      </c>
      <c r="K613">
        <v>1</v>
      </c>
      <c r="L613">
        <v>2</v>
      </c>
      <c r="M613">
        <v>1</v>
      </c>
    </row>
    <row r="614" spans="1:13" ht="12.75">
      <c r="A614">
        <v>56796</v>
      </c>
      <c r="B614" t="s">
        <v>1498</v>
      </c>
      <c r="C614" t="s">
        <v>1499</v>
      </c>
      <c r="D614" t="s">
        <v>2201</v>
      </c>
      <c r="E614" t="s">
        <v>2360</v>
      </c>
      <c r="F614" t="s">
        <v>2361</v>
      </c>
      <c r="G614">
        <v>51</v>
      </c>
      <c r="H614" t="s">
        <v>2342</v>
      </c>
      <c r="K614">
        <v>3</v>
      </c>
      <c r="L614">
        <v>4</v>
      </c>
      <c r="M614">
        <v>3</v>
      </c>
    </row>
    <row r="615" spans="1:13" ht="12.75">
      <c r="A615">
        <v>56840</v>
      </c>
      <c r="B615" t="s">
        <v>2081</v>
      </c>
      <c r="C615" t="s">
        <v>2295</v>
      </c>
      <c r="D615" t="s">
        <v>1790</v>
      </c>
      <c r="E615" t="s">
        <v>2360</v>
      </c>
      <c r="F615" t="s">
        <v>2361</v>
      </c>
      <c r="G615">
        <v>48</v>
      </c>
      <c r="H615" t="s">
        <v>2668</v>
      </c>
      <c r="I615" t="s">
        <v>2668</v>
      </c>
      <c r="K615">
        <v>3</v>
      </c>
      <c r="L615">
        <v>4</v>
      </c>
      <c r="M615">
        <v>3</v>
      </c>
    </row>
    <row r="616" spans="1:13" ht="12.75">
      <c r="A616">
        <v>57008</v>
      </c>
      <c r="B616" t="s">
        <v>1500</v>
      </c>
      <c r="C616" t="s">
        <v>2663</v>
      </c>
      <c r="D616" t="s">
        <v>2141</v>
      </c>
      <c r="E616" t="s">
        <v>2360</v>
      </c>
      <c r="F616" t="s">
        <v>2361</v>
      </c>
      <c r="G616">
        <v>54</v>
      </c>
      <c r="H616" t="s">
        <v>2374</v>
      </c>
      <c r="K616">
        <v>4</v>
      </c>
      <c r="L616">
        <v>4</v>
      </c>
      <c r="M616">
        <v>4</v>
      </c>
    </row>
    <row r="617" spans="1:13" ht="12.75">
      <c r="A617">
        <v>57073</v>
      </c>
      <c r="B617" t="s">
        <v>1325</v>
      </c>
      <c r="C617" t="s">
        <v>1737</v>
      </c>
      <c r="D617" t="s">
        <v>1449</v>
      </c>
      <c r="E617" t="s">
        <v>2360</v>
      </c>
      <c r="F617" t="s">
        <v>2361</v>
      </c>
      <c r="G617">
        <v>51</v>
      </c>
      <c r="H617" t="s">
        <v>2651</v>
      </c>
      <c r="I617" t="s">
        <v>2652</v>
      </c>
      <c r="K617">
        <v>4</v>
      </c>
      <c r="L617">
        <v>4</v>
      </c>
      <c r="M617">
        <v>4</v>
      </c>
    </row>
    <row r="618" spans="1:13" ht="12.75">
      <c r="A618">
        <v>57117</v>
      </c>
      <c r="B618" t="s">
        <v>3530</v>
      </c>
      <c r="C618" t="s">
        <v>1501</v>
      </c>
      <c r="D618" t="s">
        <v>2073</v>
      </c>
      <c r="E618" t="s">
        <v>2360</v>
      </c>
      <c r="F618" t="s">
        <v>2440</v>
      </c>
      <c r="G618">
        <v>46</v>
      </c>
      <c r="H618" t="s">
        <v>1978</v>
      </c>
      <c r="I618" t="s">
        <v>1978</v>
      </c>
      <c r="K618">
        <v>3</v>
      </c>
      <c r="L618">
        <v>3</v>
      </c>
      <c r="M618">
        <v>4</v>
      </c>
    </row>
    <row r="619" spans="1:13" ht="12.75">
      <c r="A619">
        <v>57122</v>
      </c>
      <c r="B619" t="s">
        <v>1502</v>
      </c>
      <c r="C619" t="s">
        <v>2376</v>
      </c>
      <c r="D619" t="s">
        <v>1727</v>
      </c>
      <c r="E619" t="s">
        <v>2360</v>
      </c>
      <c r="F619" t="s">
        <v>2361</v>
      </c>
      <c r="G619">
        <v>47</v>
      </c>
      <c r="H619" t="s">
        <v>1728</v>
      </c>
      <c r="K619">
        <v>3</v>
      </c>
      <c r="L619">
        <v>4</v>
      </c>
      <c r="M619">
        <v>3</v>
      </c>
    </row>
    <row r="620" spans="1:13" ht="12.75">
      <c r="A620">
        <v>57157</v>
      </c>
      <c r="B620" t="s">
        <v>1503</v>
      </c>
      <c r="C620" t="s">
        <v>2224</v>
      </c>
      <c r="D620" t="s">
        <v>2463</v>
      </c>
      <c r="E620" t="s">
        <v>2360</v>
      </c>
      <c r="F620" t="s">
        <v>2361</v>
      </c>
      <c r="G620">
        <v>42</v>
      </c>
      <c r="H620" t="s">
        <v>1711</v>
      </c>
      <c r="I620" t="s">
        <v>1711</v>
      </c>
      <c r="K620">
        <v>3</v>
      </c>
      <c r="L620">
        <v>4</v>
      </c>
      <c r="M620">
        <v>4</v>
      </c>
    </row>
    <row r="621" spans="1:13" ht="12.75">
      <c r="A621">
        <v>57190</v>
      </c>
      <c r="B621" t="s">
        <v>1504</v>
      </c>
      <c r="C621" t="s">
        <v>2364</v>
      </c>
      <c r="D621" t="s">
        <v>2444</v>
      </c>
      <c r="E621" t="s">
        <v>2360</v>
      </c>
      <c r="F621" t="s">
        <v>2361</v>
      </c>
      <c r="G621">
        <v>34</v>
      </c>
      <c r="H621" t="s">
        <v>2389</v>
      </c>
      <c r="I621" t="s">
        <v>2390</v>
      </c>
      <c r="K621">
        <v>1</v>
      </c>
      <c r="L621">
        <v>4</v>
      </c>
      <c r="M621">
        <v>1</v>
      </c>
    </row>
    <row r="622" spans="1:13" ht="12.75">
      <c r="A622">
        <v>57244</v>
      </c>
      <c r="B622" t="s">
        <v>1505</v>
      </c>
      <c r="C622" t="s">
        <v>1809</v>
      </c>
      <c r="D622" t="s">
        <v>2645</v>
      </c>
      <c r="E622" t="s">
        <v>2360</v>
      </c>
      <c r="F622" t="s">
        <v>2361</v>
      </c>
      <c r="G622">
        <v>56</v>
      </c>
      <c r="H622" t="s">
        <v>2642</v>
      </c>
      <c r="K622">
        <v>5</v>
      </c>
      <c r="L622">
        <v>5</v>
      </c>
      <c r="M622">
        <v>4</v>
      </c>
    </row>
    <row r="623" spans="1:13" ht="12.75">
      <c r="A623">
        <v>57308</v>
      </c>
      <c r="B623" t="s">
        <v>1506</v>
      </c>
      <c r="C623" t="s">
        <v>2116</v>
      </c>
      <c r="D623" t="s">
        <v>2016</v>
      </c>
      <c r="E623" t="s">
        <v>2360</v>
      </c>
      <c r="F623" t="s">
        <v>2361</v>
      </c>
      <c r="G623">
        <v>51</v>
      </c>
      <c r="H623" t="s">
        <v>2528</v>
      </c>
      <c r="K623">
        <v>3</v>
      </c>
      <c r="L623">
        <v>4</v>
      </c>
      <c r="M623">
        <v>4</v>
      </c>
    </row>
    <row r="624" spans="1:13" ht="12.75">
      <c r="A624">
        <v>57452</v>
      </c>
      <c r="B624" t="s">
        <v>1507</v>
      </c>
      <c r="C624" t="s">
        <v>2677</v>
      </c>
      <c r="D624" t="s">
        <v>2471</v>
      </c>
      <c r="E624" t="s">
        <v>2360</v>
      </c>
      <c r="F624" t="s">
        <v>2361</v>
      </c>
      <c r="G624">
        <v>46</v>
      </c>
      <c r="H624" t="s">
        <v>2642</v>
      </c>
      <c r="K624">
        <v>3</v>
      </c>
      <c r="L624">
        <v>4</v>
      </c>
      <c r="M624">
        <v>3</v>
      </c>
    </row>
    <row r="625" spans="1:13" ht="12.75">
      <c r="A625">
        <v>57577</v>
      </c>
      <c r="B625" t="s">
        <v>1771</v>
      </c>
      <c r="C625" t="s">
        <v>1772</v>
      </c>
      <c r="D625" t="s">
        <v>2463</v>
      </c>
      <c r="E625" t="s">
        <v>2360</v>
      </c>
      <c r="F625" t="s">
        <v>2361</v>
      </c>
      <c r="G625">
        <v>54</v>
      </c>
      <c r="H625" t="s">
        <v>2642</v>
      </c>
      <c r="K625">
        <v>4</v>
      </c>
      <c r="L625">
        <v>4</v>
      </c>
      <c r="M625">
        <v>4</v>
      </c>
    </row>
    <row r="626" spans="1:13" ht="12.75">
      <c r="A626">
        <v>57632</v>
      </c>
      <c r="B626" t="s">
        <v>1773</v>
      </c>
      <c r="C626" t="s">
        <v>2116</v>
      </c>
      <c r="D626" t="s">
        <v>1774</v>
      </c>
      <c r="E626" t="s">
        <v>2360</v>
      </c>
      <c r="F626" t="s">
        <v>2361</v>
      </c>
      <c r="G626">
        <v>49</v>
      </c>
      <c r="H626" t="s">
        <v>2337</v>
      </c>
      <c r="I626" t="s">
        <v>2338</v>
      </c>
      <c r="K626">
        <v>3</v>
      </c>
      <c r="L626">
        <v>4</v>
      </c>
      <c r="M626">
        <v>3</v>
      </c>
    </row>
    <row r="627" spans="1:13" ht="12.75">
      <c r="A627">
        <v>57687</v>
      </c>
      <c r="B627" t="s">
        <v>1775</v>
      </c>
      <c r="C627" t="s">
        <v>2677</v>
      </c>
      <c r="D627" t="s">
        <v>1776</v>
      </c>
      <c r="E627" t="s">
        <v>2360</v>
      </c>
      <c r="F627" t="s">
        <v>2361</v>
      </c>
      <c r="G627">
        <v>36</v>
      </c>
      <c r="H627" t="s">
        <v>1899</v>
      </c>
      <c r="I627" t="s">
        <v>1777</v>
      </c>
      <c r="K627">
        <v>2</v>
      </c>
      <c r="L627">
        <v>4</v>
      </c>
      <c r="M627">
        <v>2</v>
      </c>
    </row>
    <row r="628" spans="1:13" ht="12.75">
      <c r="A628">
        <v>57692</v>
      </c>
      <c r="B628" t="s">
        <v>2427</v>
      </c>
      <c r="C628" t="s">
        <v>2689</v>
      </c>
      <c r="D628" t="s">
        <v>2650</v>
      </c>
      <c r="E628" t="s">
        <v>2360</v>
      </c>
      <c r="F628" t="s">
        <v>2361</v>
      </c>
      <c r="G628">
        <v>45</v>
      </c>
      <c r="H628" t="s">
        <v>2642</v>
      </c>
      <c r="K628">
        <v>4</v>
      </c>
      <c r="L628">
        <v>4</v>
      </c>
      <c r="M628">
        <v>4</v>
      </c>
    </row>
    <row r="629" spans="1:13" ht="12.75">
      <c r="A629">
        <v>57701</v>
      </c>
      <c r="B629" t="s">
        <v>2033</v>
      </c>
      <c r="C629" t="s">
        <v>2443</v>
      </c>
      <c r="D629" t="s">
        <v>2032</v>
      </c>
      <c r="E629" t="s">
        <v>2360</v>
      </c>
      <c r="F629" t="s">
        <v>2361</v>
      </c>
      <c r="G629">
        <v>38</v>
      </c>
      <c r="H629" t="s">
        <v>2498</v>
      </c>
      <c r="I629" t="s">
        <v>2498</v>
      </c>
      <c r="K629">
        <v>3</v>
      </c>
      <c r="L629">
        <v>4</v>
      </c>
      <c r="M629">
        <v>3</v>
      </c>
    </row>
    <row r="630" spans="1:13" ht="12.75">
      <c r="A630">
        <v>57726</v>
      </c>
      <c r="B630" t="s">
        <v>2296</v>
      </c>
      <c r="C630" t="s">
        <v>1417</v>
      </c>
      <c r="D630" t="s">
        <v>2130</v>
      </c>
      <c r="E630" t="s">
        <v>2360</v>
      </c>
      <c r="F630" t="s">
        <v>2361</v>
      </c>
      <c r="G630">
        <v>60</v>
      </c>
      <c r="H630" t="s">
        <v>2362</v>
      </c>
      <c r="I630" t="s">
        <v>2549</v>
      </c>
      <c r="K630">
        <v>3</v>
      </c>
      <c r="L630">
        <v>4</v>
      </c>
      <c r="M630">
        <v>3</v>
      </c>
    </row>
    <row r="631" spans="1:13" ht="12.75">
      <c r="A631">
        <v>57781</v>
      </c>
      <c r="B631" t="s">
        <v>2297</v>
      </c>
      <c r="C631" t="s">
        <v>1313</v>
      </c>
      <c r="D631" t="s">
        <v>2036</v>
      </c>
      <c r="E631" t="s">
        <v>2360</v>
      </c>
      <c r="F631" t="s">
        <v>2361</v>
      </c>
      <c r="G631">
        <v>46</v>
      </c>
      <c r="H631" t="s">
        <v>2227</v>
      </c>
      <c r="K631">
        <v>2</v>
      </c>
      <c r="L631">
        <v>2</v>
      </c>
      <c r="M631">
        <v>2</v>
      </c>
    </row>
    <row r="632" spans="1:13" ht="12.75">
      <c r="A632">
        <v>57799</v>
      </c>
      <c r="B632" t="s">
        <v>1633</v>
      </c>
      <c r="C632" t="s">
        <v>2345</v>
      </c>
      <c r="D632" t="s">
        <v>2471</v>
      </c>
      <c r="E632" t="s">
        <v>2360</v>
      </c>
      <c r="F632" t="s">
        <v>2361</v>
      </c>
      <c r="G632">
        <v>46</v>
      </c>
      <c r="H632" t="s">
        <v>2959</v>
      </c>
      <c r="K632">
        <v>2</v>
      </c>
      <c r="L632">
        <v>4</v>
      </c>
      <c r="M632">
        <v>2</v>
      </c>
    </row>
    <row r="633" spans="1:13" ht="12.75">
      <c r="A633">
        <v>57800</v>
      </c>
      <c r="B633" t="s">
        <v>2037</v>
      </c>
      <c r="C633" t="s">
        <v>1522</v>
      </c>
      <c r="D633" t="s">
        <v>2152</v>
      </c>
      <c r="E633" t="s">
        <v>2360</v>
      </c>
      <c r="F633" t="s">
        <v>2361</v>
      </c>
      <c r="G633">
        <v>41</v>
      </c>
      <c r="H633" t="s">
        <v>1716</v>
      </c>
      <c r="I633" t="s">
        <v>1625</v>
      </c>
      <c r="K633">
        <v>1</v>
      </c>
      <c r="L633">
        <v>4</v>
      </c>
      <c r="M633">
        <v>4</v>
      </c>
    </row>
    <row r="634" spans="1:13" ht="12.75">
      <c r="A634">
        <v>57811</v>
      </c>
      <c r="B634" t="s">
        <v>1523</v>
      </c>
      <c r="C634" t="s">
        <v>1524</v>
      </c>
      <c r="D634" t="s">
        <v>2463</v>
      </c>
      <c r="E634" t="s">
        <v>2360</v>
      </c>
      <c r="F634" t="s">
        <v>2361</v>
      </c>
      <c r="G634">
        <v>44</v>
      </c>
      <c r="H634" t="s">
        <v>2039</v>
      </c>
      <c r="K634">
        <v>4</v>
      </c>
      <c r="L634">
        <v>4</v>
      </c>
      <c r="M634">
        <v>4</v>
      </c>
    </row>
    <row r="635" spans="1:13" ht="12.75">
      <c r="A635">
        <v>57841</v>
      </c>
      <c r="B635" t="s">
        <v>1525</v>
      </c>
      <c r="C635" t="s">
        <v>2663</v>
      </c>
      <c r="D635" t="s">
        <v>1526</v>
      </c>
      <c r="E635" t="s">
        <v>2360</v>
      </c>
      <c r="F635" t="s">
        <v>2361</v>
      </c>
      <c r="G635">
        <v>70</v>
      </c>
      <c r="H635" t="s">
        <v>2514</v>
      </c>
      <c r="K635">
        <v>4</v>
      </c>
      <c r="L635">
        <v>4</v>
      </c>
      <c r="M635">
        <v>4</v>
      </c>
    </row>
    <row r="636" spans="1:13" ht="12.75">
      <c r="A636">
        <v>57895</v>
      </c>
      <c r="B636" t="s">
        <v>1933</v>
      </c>
      <c r="C636" t="s">
        <v>2143</v>
      </c>
      <c r="D636" t="s">
        <v>2471</v>
      </c>
      <c r="E636" t="s">
        <v>2360</v>
      </c>
      <c r="F636" t="s">
        <v>2361</v>
      </c>
      <c r="G636">
        <v>35</v>
      </c>
      <c r="H636" t="s">
        <v>2505</v>
      </c>
      <c r="K636">
        <v>1</v>
      </c>
      <c r="L636">
        <v>1</v>
      </c>
      <c r="M636">
        <v>1</v>
      </c>
    </row>
    <row r="637" spans="1:13" ht="12.75">
      <c r="A637">
        <v>58002</v>
      </c>
      <c r="B637" t="s">
        <v>1527</v>
      </c>
      <c r="C637" t="s">
        <v>2636</v>
      </c>
      <c r="D637" t="s">
        <v>2029</v>
      </c>
      <c r="E637" t="s">
        <v>2360</v>
      </c>
      <c r="F637" t="s">
        <v>2361</v>
      </c>
      <c r="G637">
        <v>45</v>
      </c>
      <c r="H637" t="s">
        <v>2646</v>
      </c>
      <c r="I637" t="s">
        <v>2647</v>
      </c>
      <c r="K637">
        <v>4</v>
      </c>
      <c r="L637">
        <v>4</v>
      </c>
      <c r="M637">
        <v>4</v>
      </c>
    </row>
    <row r="638" spans="1:13" ht="12.75">
      <c r="A638">
        <v>58016</v>
      </c>
      <c r="B638" t="s">
        <v>2456</v>
      </c>
      <c r="C638" t="s">
        <v>2230</v>
      </c>
      <c r="D638" t="s">
        <v>2444</v>
      </c>
      <c r="E638" t="s">
        <v>2360</v>
      </c>
      <c r="F638" t="s">
        <v>2361</v>
      </c>
      <c r="G638">
        <v>47</v>
      </c>
      <c r="H638" t="s">
        <v>1810</v>
      </c>
      <c r="I638" t="s">
        <v>1528</v>
      </c>
      <c r="K638">
        <v>4</v>
      </c>
      <c r="L638">
        <v>4</v>
      </c>
      <c r="M638">
        <v>4</v>
      </c>
    </row>
    <row r="639" spans="1:13" ht="12.75">
      <c r="A639">
        <v>58144</v>
      </c>
      <c r="B639" t="s">
        <v>1529</v>
      </c>
      <c r="C639" t="s">
        <v>2466</v>
      </c>
      <c r="D639" t="s">
        <v>2250</v>
      </c>
      <c r="E639" t="s">
        <v>2360</v>
      </c>
      <c r="F639" t="s">
        <v>2361</v>
      </c>
      <c r="G639">
        <v>48</v>
      </c>
      <c r="H639" t="s">
        <v>2959</v>
      </c>
      <c r="K639">
        <v>2</v>
      </c>
      <c r="L639">
        <v>4</v>
      </c>
      <c r="M639">
        <v>2</v>
      </c>
    </row>
    <row r="640" spans="1:13" ht="12.75">
      <c r="A640">
        <v>58147</v>
      </c>
      <c r="B640" t="s">
        <v>1530</v>
      </c>
      <c r="C640" t="s">
        <v>1543</v>
      </c>
      <c r="D640" t="s">
        <v>2426</v>
      </c>
      <c r="E640" t="s">
        <v>2360</v>
      </c>
      <c r="F640" t="s">
        <v>2361</v>
      </c>
      <c r="G640">
        <v>50</v>
      </c>
      <c r="H640" t="s">
        <v>2642</v>
      </c>
      <c r="K640">
        <v>2</v>
      </c>
      <c r="L640">
        <v>3</v>
      </c>
      <c r="M640">
        <v>4</v>
      </c>
    </row>
    <row r="641" spans="1:13" ht="12.75">
      <c r="A641">
        <v>58170</v>
      </c>
      <c r="B641" t="s">
        <v>1531</v>
      </c>
      <c r="C641" t="s">
        <v>1532</v>
      </c>
      <c r="D641" t="s">
        <v>2112</v>
      </c>
      <c r="E641" t="s">
        <v>2360</v>
      </c>
      <c r="F641" t="s">
        <v>2361</v>
      </c>
      <c r="G641">
        <v>61</v>
      </c>
      <c r="H641" t="s">
        <v>2227</v>
      </c>
      <c r="I641" t="s">
        <v>2227</v>
      </c>
      <c r="K641">
        <v>3</v>
      </c>
      <c r="L641">
        <v>4</v>
      </c>
      <c r="M641">
        <v>3</v>
      </c>
    </row>
    <row r="642" spans="1:13" ht="12.75">
      <c r="A642">
        <v>58194</v>
      </c>
      <c r="B642" t="s">
        <v>1257</v>
      </c>
      <c r="C642" t="s">
        <v>2677</v>
      </c>
      <c r="D642" t="s">
        <v>2369</v>
      </c>
      <c r="E642" t="s">
        <v>2360</v>
      </c>
      <c r="F642" t="s">
        <v>2361</v>
      </c>
      <c r="G642">
        <v>36</v>
      </c>
      <c r="H642" t="s">
        <v>2153</v>
      </c>
      <c r="K642">
        <v>1</v>
      </c>
      <c r="L642">
        <v>4</v>
      </c>
      <c r="M642">
        <v>4</v>
      </c>
    </row>
    <row r="643" spans="1:13" ht="12.75">
      <c r="A643">
        <v>58342</v>
      </c>
      <c r="B643" t="s">
        <v>1533</v>
      </c>
      <c r="C643" t="s">
        <v>2340</v>
      </c>
      <c r="D643" t="s">
        <v>1793</v>
      </c>
      <c r="E643" t="s">
        <v>2360</v>
      </c>
      <c r="F643" t="s">
        <v>2361</v>
      </c>
      <c r="G643">
        <v>39</v>
      </c>
      <c r="H643" t="s">
        <v>2459</v>
      </c>
      <c r="I643" t="s">
        <v>2460</v>
      </c>
      <c r="K643">
        <v>3</v>
      </c>
      <c r="L643">
        <v>3</v>
      </c>
      <c r="M643">
        <v>3</v>
      </c>
    </row>
    <row r="644" spans="1:13" ht="12.75">
      <c r="A644">
        <v>58364</v>
      </c>
      <c r="B644" t="s">
        <v>1987</v>
      </c>
      <c r="C644" t="s">
        <v>1765</v>
      </c>
      <c r="D644" t="s">
        <v>2319</v>
      </c>
      <c r="E644" t="s">
        <v>2360</v>
      </c>
      <c r="F644" t="s">
        <v>2440</v>
      </c>
      <c r="G644">
        <v>51</v>
      </c>
      <c r="H644" t="s">
        <v>2105</v>
      </c>
      <c r="K644">
        <v>3</v>
      </c>
      <c r="L644">
        <v>3</v>
      </c>
      <c r="M644">
        <v>4</v>
      </c>
    </row>
    <row r="645" spans="1:13" ht="12.75">
      <c r="A645">
        <v>58744</v>
      </c>
      <c r="B645" t="s">
        <v>1534</v>
      </c>
      <c r="C645" t="s">
        <v>2368</v>
      </c>
      <c r="D645" t="s">
        <v>2333</v>
      </c>
      <c r="E645" t="s">
        <v>2360</v>
      </c>
      <c r="F645" t="s">
        <v>2361</v>
      </c>
      <c r="G645">
        <v>33</v>
      </c>
      <c r="I645" t="s">
        <v>1535</v>
      </c>
      <c r="J645">
        <v>1</v>
      </c>
      <c r="K645">
        <v>3</v>
      </c>
      <c r="L645">
        <v>4</v>
      </c>
      <c r="M645">
        <v>3</v>
      </c>
    </row>
    <row r="646" spans="1:13" ht="12.75">
      <c r="A646">
        <v>58799</v>
      </c>
      <c r="B646" t="s">
        <v>1536</v>
      </c>
      <c r="C646" t="s">
        <v>2663</v>
      </c>
      <c r="D646" t="s">
        <v>2333</v>
      </c>
      <c r="E646" t="s">
        <v>2360</v>
      </c>
      <c r="F646" t="s">
        <v>2361</v>
      </c>
      <c r="G646">
        <v>51</v>
      </c>
      <c r="H646" t="s">
        <v>2362</v>
      </c>
      <c r="I646" t="s">
        <v>2549</v>
      </c>
      <c r="K646">
        <v>4</v>
      </c>
      <c r="L646">
        <v>4</v>
      </c>
      <c r="M646">
        <v>4</v>
      </c>
    </row>
    <row r="647" spans="1:13" ht="12.75">
      <c r="A647">
        <v>58820</v>
      </c>
      <c r="B647" t="s">
        <v>1537</v>
      </c>
      <c r="C647" t="s">
        <v>1262</v>
      </c>
      <c r="D647" t="s">
        <v>2414</v>
      </c>
      <c r="E647" t="s">
        <v>2360</v>
      </c>
      <c r="F647" t="s">
        <v>2361</v>
      </c>
      <c r="G647">
        <v>39</v>
      </c>
      <c r="H647" t="s">
        <v>2819</v>
      </c>
      <c r="I647" t="s">
        <v>2962</v>
      </c>
      <c r="K647">
        <v>3</v>
      </c>
      <c r="L647">
        <v>4</v>
      </c>
      <c r="M647">
        <v>3</v>
      </c>
    </row>
    <row r="648" spans="1:13" ht="12.75">
      <c r="A648">
        <v>58841</v>
      </c>
      <c r="B648" t="s">
        <v>1263</v>
      </c>
      <c r="C648" t="s">
        <v>2058</v>
      </c>
      <c r="D648" t="s">
        <v>1798</v>
      </c>
      <c r="E648" t="s">
        <v>2360</v>
      </c>
      <c r="F648" t="s">
        <v>2361</v>
      </c>
      <c r="G648">
        <v>57</v>
      </c>
      <c r="H648" t="s">
        <v>2642</v>
      </c>
      <c r="K648">
        <v>4</v>
      </c>
      <c r="L648">
        <v>4</v>
      </c>
      <c r="M648">
        <v>4</v>
      </c>
    </row>
    <row r="649" spans="1:13" ht="12.75">
      <c r="A649">
        <v>58847</v>
      </c>
      <c r="B649" t="s">
        <v>1882</v>
      </c>
      <c r="C649" t="s">
        <v>2520</v>
      </c>
      <c r="D649" t="s">
        <v>1793</v>
      </c>
      <c r="E649" t="s">
        <v>2360</v>
      </c>
      <c r="F649" t="s">
        <v>2361</v>
      </c>
      <c r="G649">
        <v>54</v>
      </c>
      <c r="H649" t="s">
        <v>1967</v>
      </c>
      <c r="I649" t="s">
        <v>1968</v>
      </c>
      <c r="K649">
        <v>3</v>
      </c>
      <c r="L649">
        <v>4</v>
      </c>
      <c r="M649">
        <v>3</v>
      </c>
    </row>
    <row r="650" spans="1:13" ht="12.75">
      <c r="A650">
        <v>58884</v>
      </c>
      <c r="B650" t="s">
        <v>1264</v>
      </c>
      <c r="C650" t="s">
        <v>1265</v>
      </c>
      <c r="D650" t="s">
        <v>1266</v>
      </c>
      <c r="E650" t="s">
        <v>2360</v>
      </c>
      <c r="F650" t="s">
        <v>2361</v>
      </c>
      <c r="G650">
        <v>51</v>
      </c>
      <c r="H650" t="s">
        <v>2139</v>
      </c>
      <c r="K650">
        <v>4</v>
      </c>
      <c r="L650">
        <v>4</v>
      </c>
      <c r="M650">
        <v>4</v>
      </c>
    </row>
    <row r="651" spans="1:13" ht="12.75">
      <c r="A651">
        <v>59038</v>
      </c>
      <c r="B651" t="s">
        <v>2260</v>
      </c>
      <c r="C651" t="s">
        <v>1267</v>
      </c>
      <c r="D651" t="s">
        <v>2444</v>
      </c>
      <c r="E651" t="s">
        <v>2360</v>
      </c>
      <c r="F651" t="s">
        <v>2440</v>
      </c>
      <c r="G651">
        <v>44</v>
      </c>
      <c r="H651" t="s">
        <v>2459</v>
      </c>
      <c r="I651" t="s">
        <v>2460</v>
      </c>
      <c r="K651">
        <v>1</v>
      </c>
      <c r="L651">
        <v>1</v>
      </c>
      <c r="M651">
        <v>1</v>
      </c>
    </row>
    <row r="652" spans="1:13" ht="12.75">
      <c r="A652">
        <v>59115</v>
      </c>
      <c r="B652" t="s">
        <v>1268</v>
      </c>
      <c r="C652" t="s">
        <v>1269</v>
      </c>
      <c r="D652" t="s">
        <v>1776</v>
      </c>
      <c r="E652" t="s">
        <v>2360</v>
      </c>
      <c r="F652" t="s">
        <v>2361</v>
      </c>
      <c r="G652">
        <v>31</v>
      </c>
      <c r="H652" t="s">
        <v>2514</v>
      </c>
      <c r="I652" t="s">
        <v>2515</v>
      </c>
      <c r="K652">
        <v>4</v>
      </c>
      <c r="L652">
        <v>4</v>
      </c>
      <c r="M652">
        <v>4</v>
      </c>
    </row>
    <row r="653" spans="1:13" ht="12.75">
      <c r="A653">
        <v>59247</v>
      </c>
      <c r="B653" t="s">
        <v>1270</v>
      </c>
      <c r="C653" t="s">
        <v>1271</v>
      </c>
      <c r="D653" t="s">
        <v>2667</v>
      </c>
      <c r="E653" t="s">
        <v>2360</v>
      </c>
      <c r="F653" t="s">
        <v>2440</v>
      </c>
      <c r="G653">
        <v>36</v>
      </c>
      <c r="H653" t="s">
        <v>2227</v>
      </c>
      <c r="I653" t="s">
        <v>2227</v>
      </c>
      <c r="K653">
        <v>1</v>
      </c>
      <c r="L653">
        <v>1</v>
      </c>
      <c r="M653">
        <v>1</v>
      </c>
    </row>
    <row r="654" spans="1:13" ht="12.75">
      <c r="A654">
        <v>59334</v>
      </c>
      <c r="B654" t="s">
        <v>1949</v>
      </c>
      <c r="C654" t="s">
        <v>2443</v>
      </c>
      <c r="D654" t="s">
        <v>2444</v>
      </c>
      <c r="E654" t="s">
        <v>2360</v>
      </c>
      <c r="F654" t="s">
        <v>2361</v>
      </c>
      <c r="G654">
        <v>44</v>
      </c>
      <c r="H654" t="s">
        <v>2374</v>
      </c>
      <c r="K654">
        <v>3</v>
      </c>
      <c r="L654">
        <v>4</v>
      </c>
      <c r="M654">
        <v>3</v>
      </c>
    </row>
    <row r="655" spans="1:13" ht="12.75">
      <c r="A655">
        <v>59403</v>
      </c>
      <c r="B655" t="s">
        <v>1272</v>
      </c>
      <c r="C655" t="s">
        <v>1273</v>
      </c>
      <c r="D655" t="s">
        <v>1441</v>
      </c>
      <c r="E655" t="s">
        <v>2360</v>
      </c>
      <c r="F655" t="s">
        <v>2361</v>
      </c>
      <c r="G655">
        <v>26</v>
      </c>
      <c r="H655" t="s">
        <v>2276</v>
      </c>
      <c r="K655">
        <v>2</v>
      </c>
      <c r="L655">
        <v>1</v>
      </c>
      <c r="M655">
        <v>2</v>
      </c>
    </row>
    <row r="656" spans="1:13" ht="12.75">
      <c r="A656">
        <v>59420</v>
      </c>
      <c r="B656" t="s">
        <v>1274</v>
      </c>
      <c r="C656" t="s">
        <v>1275</v>
      </c>
      <c r="D656" t="s">
        <v>1276</v>
      </c>
      <c r="E656" t="s">
        <v>2360</v>
      </c>
      <c r="F656" t="s">
        <v>2361</v>
      </c>
      <c r="G656">
        <v>36</v>
      </c>
      <c r="K656">
        <v>1</v>
      </c>
      <c r="L656">
        <v>4</v>
      </c>
      <c r="M656">
        <v>1</v>
      </c>
    </row>
    <row r="657" spans="1:13" ht="12.75">
      <c r="A657">
        <v>59706</v>
      </c>
      <c r="B657" t="s">
        <v>1277</v>
      </c>
      <c r="C657" t="s">
        <v>2500</v>
      </c>
      <c r="D657" t="s">
        <v>2670</v>
      </c>
      <c r="E657" t="s">
        <v>2360</v>
      </c>
      <c r="F657" t="s">
        <v>2361</v>
      </c>
      <c r="G657">
        <v>43</v>
      </c>
      <c r="H657" t="s">
        <v>1867</v>
      </c>
      <c r="I657" t="s">
        <v>1867</v>
      </c>
      <c r="K657">
        <v>3</v>
      </c>
      <c r="L657">
        <v>4</v>
      </c>
      <c r="M657">
        <v>3</v>
      </c>
    </row>
    <row r="658" spans="1:13" ht="12.75">
      <c r="A658">
        <v>59809</v>
      </c>
      <c r="B658" t="s">
        <v>1278</v>
      </c>
      <c r="C658" t="s">
        <v>2530</v>
      </c>
      <c r="D658" t="s">
        <v>1489</v>
      </c>
      <c r="E658" t="s">
        <v>2360</v>
      </c>
      <c r="F658" t="s">
        <v>2361</v>
      </c>
      <c r="G658">
        <v>46</v>
      </c>
      <c r="H658" t="s">
        <v>2671</v>
      </c>
      <c r="K658">
        <v>3</v>
      </c>
      <c r="L658">
        <v>2</v>
      </c>
      <c r="M658">
        <v>3</v>
      </c>
    </row>
    <row r="659" spans="1:13" ht="12.75">
      <c r="A659">
        <v>59831</v>
      </c>
      <c r="B659" t="s">
        <v>1279</v>
      </c>
      <c r="C659" t="s">
        <v>2011</v>
      </c>
      <c r="D659" t="s">
        <v>2041</v>
      </c>
      <c r="E659" t="s">
        <v>2360</v>
      </c>
      <c r="F659" t="s">
        <v>2361</v>
      </c>
      <c r="G659">
        <v>49</v>
      </c>
      <c r="H659" t="s">
        <v>2642</v>
      </c>
      <c r="K659">
        <v>3</v>
      </c>
      <c r="L659">
        <v>3</v>
      </c>
      <c r="M659">
        <v>3</v>
      </c>
    </row>
    <row r="660" spans="1:13" ht="12.75">
      <c r="A660">
        <v>59954</v>
      </c>
      <c r="B660" t="s">
        <v>1806</v>
      </c>
      <c r="C660" t="s">
        <v>2376</v>
      </c>
      <c r="D660" t="s">
        <v>2414</v>
      </c>
      <c r="E660" t="s">
        <v>2360</v>
      </c>
      <c r="F660" t="s">
        <v>2361</v>
      </c>
      <c r="G660">
        <v>39</v>
      </c>
      <c r="H660" t="s">
        <v>2454</v>
      </c>
      <c r="I660" t="s">
        <v>2455</v>
      </c>
      <c r="K660">
        <v>3</v>
      </c>
      <c r="L660">
        <v>4</v>
      </c>
      <c r="M660">
        <v>3</v>
      </c>
    </row>
    <row r="661" spans="1:13" ht="12.75">
      <c r="A661">
        <v>60106</v>
      </c>
      <c r="B661" t="s">
        <v>1280</v>
      </c>
      <c r="C661" t="s">
        <v>1281</v>
      </c>
      <c r="D661" t="s">
        <v>2210</v>
      </c>
      <c r="E661" t="s">
        <v>2360</v>
      </c>
      <c r="F661" t="s">
        <v>2361</v>
      </c>
      <c r="G661">
        <v>32</v>
      </c>
      <c r="H661" t="s">
        <v>2464</v>
      </c>
      <c r="I661" t="s">
        <v>2464</v>
      </c>
      <c r="K661">
        <v>3</v>
      </c>
      <c r="L661">
        <v>4</v>
      </c>
      <c r="M661">
        <v>3</v>
      </c>
    </row>
    <row r="662" spans="1:13" ht="12.75">
      <c r="A662">
        <v>60153</v>
      </c>
      <c r="B662" t="s">
        <v>1622</v>
      </c>
      <c r="C662" t="s">
        <v>2457</v>
      </c>
      <c r="D662" t="s">
        <v>2674</v>
      </c>
      <c r="E662" t="s">
        <v>2360</v>
      </c>
      <c r="F662" t="s">
        <v>2361</v>
      </c>
      <c r="G662">
        <v>39</v>
      </c>
      <c r="H662" t="s">
        <v>1623</v>
      </c>
      <c r="K662">
        <v>3</v>
      </c>
      <c r="L662">
        <v>4</v>
      </c>
      <c r="M662">
        <v>3</v>
      </c>
    </row>
    <row r="663" spans="1:13" ht="12.75">
      <c r="A663">
        <v>60229</v>
      </c>
      <c r="B663" t="s">
        <v>1282</v>
      </c>
      <c r="C663" t="s">
        <v>2401</v>
      </c>
      <c r="D663" t="s">
        <v>2690</v>
      </c>
      <c r="E663" t="s">
        <v>2360</v>
      </c>
      <c r="F663" t="s">
        <v>2361</v>
      </c>
      <c r="G663">
        <v>49</v>
      </c>
      <c r="H663" t="s">
        <v>2642</v>
      </c>
      <c r="K663">
        <v>4</v>
      </c>
      <c r="L663">
        <v>4</v>
      </c>
      <c r="M663">
        <v>4</v>
      </c>
    </row>
    <row r="664" spans="1:13" ht="12.75">
      <c r="A664">
        <v>60314</v>
      </c>
      <c r="B664" t="s">
        <v>2298</v>
      </c>
      <c r="C664" t="s">
        <v>2332</v>
      </c>
      <c r="D664" t="s">
        <v>2641</v>
      </c>
      <c r="E664" t="s">
        <v>2360</v>
      </c>
      <c r="F664" t="s">
        <v>2361</v>
      </c>
      <c r="G664">
        <v>42</v>
      </c>
      <c r="H664" t="s">
        <v>2366</v>
      </c>
      <c r="I664" t="s">
        <v>2001</v>
      </c>
      <c r="K664">
        <v>2</v>
      </c>
      <c r="L664">
        <v>3</v>
      </c>
      <c r="M664">
        <v>2</v>
      </c>
    </row>
    <row r="665" spans="1:13" ht="12.75">
      <c r="A665">
        <v>60385</v>
      </c>
      <c r="B665" t="s">
        <v>2451</v>
      </c>
      <c r="C665" t="s">
        <v>1283</v>
      </c>
      <c r="D665" t="s">
        <v>2637</v>
      </c>
      <c r="E665" t="s">
        <v>2360</v>
      </c>
      <c r="F665" t="s">
        <v>2440</v>
      </c>
      <c r="G665">
        <v>47</v>
      </c>
      <c r="H665" t="s">
        <v>2498</v>
      </c>
      <c r="I665" t="s">
        <v>2498</v>
      </c>
      <c r="K665">
        <v>2</v>
      </c>
      <c r="L665">
        <v>4</v>
      </c>
      <c r="M665">
        <v>4</v>
      </c>
    </row>
    <row r="666" spans="1:13" ht="12.75">
      <c r="A666">
        <v>60388</v>
      </c>
      <c r="B666" t="s">
        <v>1284</v>
      </c>
      <c r="C666" t="s">
        <v>3531</v>
      </c>
      <c r="D666" t="s">
        <v>2435</v>
      </c>
      <c r="E666" t="s">
        <v>2683</v>
      </c>
      <c r="F666" t="s">
        <v>2361</v>
      </c>
      <c r="G666">
        <v>46</v>
      </c>
      <c r="H666" t="s">
        <v>1285</v>
      </c>
      <c r="K666">
        <v>3</v>
      </c>
      <c r="L666">
        <v>4</v>
      </c>
      <c r="M666">
        <v>3</v>
      </c>
    </row>
    <row r="667" spans="1:13" ht="12.75">
      <c r="A667">
        <v>60399</v>
      </c>
      <c r="B667" t="s">
        <v>2132</v>
      </c>
      <c r="C667" t="s">
        <v>2693</v>
      </c>
      <c r="D667" t="s">
        <v>1286</v>
      </c>
      <c r="E667" t="s">
        <v>2360</v>
      </c>
      <c r="F667" t="s">
        <v>2361</v>
      </c>
      <c r="G667">
        <v>41</v>
      </c>
      <c r="H667" t="s">
        <v>2642</v>
      </c>
      <c r="K667">
        <v>4</v>
      </c>
      <c r="L667">
        <v>4</v>
      </c>
      <c r="M667">
        <v>4</v>
      </c>
    </row>
    <row r="668" spans="1:13" ht="12.75">
      <c r="A668">
        <v>60421</v>
      </c>
      <c r="B668" t="s">
        <v>2332</v>
      </c>
      <c r="C668" t="s">
        <v>2328</v>
      </c>
      <c r="D668" t="s">
        <v>2444</v>
      </c>
      <c r="E668" t="s">
        <v>2360</v>
      </c>
      <c r="F668" t="s">
        <v>2361</v>
      </c>
      <c r="G668">
        <v>33</v>
      </c>
      <c r="H668" t="s">
        <v>2337</v>
      </c>
      <c r="I668" t="s">
        <v>2338</v>
      </c>
      <c r="K668">
        <v>3</v>
      </c>
      <c r="L668">
        <v>4</v>
      </c>
      <c r="M668">
        <v>3</v>
      </c>
    </row>
    <row r="669" spans="1:13" ht="12.75">
      <c r="A669">
        <v>60431</v>
      </c>
      <c r="B669" t="s">
        <v>1287</v>
      </c>
      <c r="C669" t="s">
        <v>2443</v>
      </c>
      <c r="D669" t="s">
        <v>1288</v>
      </c>
      <c r="E669" t="s">
        <v>2360</v>
      </c>
      <c r="F669" t="s">
        <v>2361</v>
      </c>
      <c r="G669">
        <v>64</v>
      </c>
      <c r="H669" t="s">
        <v>2139</v>
      </c>
      <c r="I669" t="s">
        <v>2139</v>
      </c>
      <c r="K669">
        <v>3</v>
      </c>
      <c r="L669">
        <v>4</v>
      </c>
      <c r="M669">
        <v>3</v>
      </c>
    </row>
    <row r="670" spans="1:13" ht="12.75">
      <c r="A670">
        <v>60512</v>
      </c>
      <c r="B670" t="s">
        <v>2412</v>
      </c>
      <c r="C670" t="s">
        <v>1289</v>
      </c>
      <c r="D670" t="s">
        <v>2513</v>
      </c>
      <c r="E670" t="s">
        <v>2360</v>
      </c>
      <c r="F670" t="s">
        <v>2440</v>
      </c>
      <c r="G670">
        <v>52</v>
      </c>
      <c r="H670" t="s">
        <v>1867</v>
      </c>
      <c r="K670">
        <v>3</v>
      </c>
      <c r="L670">
        <v>4</v>
      </c>
      <c r="M670">
        <v>3</v>
      </c>
    </row>
    <row r="671" spans="1:13" ht="12.75">
      <c r="A671">
        <v>60639</v>
      </c>
      <c r="B671" t="s">
        <v>1325</v>
      </c>
      <c r="C671" t="s">
        <v>1290</v>
      </c>
      <c r="D671" t="s">
        <v>1291</v>
      </c>
      <c r="E671" t="s">
        <v>2360</v>
      </c>
      <c r="F671" t="s">
        <v>2361</v>
      </c>
      <c r="G671">
        <v>56</v>
      </c>
      <c r="H671" t="s">
        <v>2651</v>
      </c>
      <c r="I671" t="s">
        <v>2652</v>
      </c>
      <c r="K671">
        <v>3</v>
      </c>
      <c r="L671">
        <v>4</v>
      </c>
      <c r="M671">
        <v>4</v>
      </c>
    </row>
    <row r="672" spans="1:13" ht="12.75">
      <c r="A672">
        <v>60655</v>
      </c>
      <c r="B672" t="s">
        <v>1292</v>
      </c>
      <c r="C672" t="s">
        <v>2143</v>
      </c>
      <c r="D672" t="s">
        <v>1980</v>
      </c>
      <c r="E672" t="s">
        <v>2360</v>
      </c>
      <c r="F672" t="s">
        <v>2361</v>
      </c>
      <c r="G672">
        <v>38</v>
      </c>
      <c r="H672" t="s">
        <v>1293</v>
      </c>
      <c r="I672" t="s">
        <v>1293</v>
      </c>
      <c r="K672">
        <v>2</v>
      </c>
      <c r="L672">
        <v>4</v>
      </c>
      <c r="M672">
        <v>2</v>
      </c>
    </row>
    <row r="673" spans="1:13" ht="12.75">
      <c r="A673">
        <v>60680</v>
      </c>
      <c r="B673" t="s">
        <v>1294</v>
      </c>
      <c r="C673" t="s">
        <v>2640</v>
      </c>
      <c r="D673" t="s">
        <v>1573</v>
      </c>
      <c r="E673" t="s">
        <v>2360</v>
      </c>
      <c r="F673" t="s">
        <v>2361</v>
      </c>
      <c r="G673">
        <v>65</v>
      </c>
      <c r="H673" t="s">
        <v>2514</v>
      </c>
      <c r="I673" t="s">
        <v>2515</v>
      </c>
      <c r="K673">
        <v>4</v>
      </c>
      <c r="L673">
        <v>4</v>
      </c>
      <c r="M673">
        <v>4</v>
      </c>
    </row>
    <row r="674" spans="1:13" ht="12.75">
      <c r="A674">
        <v>60698</v>
      </c>
      <c r="B674" t="s">
        <v>2427</v>
      </c>
      <c r="C674" t="s">
        <v>2143</v>
      </c>
      <c r="D674" t="s">
        <v>2054</v>
      </c>
      <c r="E674" t="s">
        <v>2360</v>
      </c>
      <c r="F674" t="s">
        <v>2361</v>
      </c>
      <c r="G674">
        <v>39</v>
      </c>
      <c r="H674" t="s">
        <v>2366</v>
      </c>
      <c r="I674" t="s">
        <v>2366</v>
      </c>
      <c r="K674">
        <v>4</v>
      </c>
      <c r="L674">
        <v>4</v>
      </c>
      <c r="M674">
        <v>4</v>
      </c>
    </row>
    <row r="675" spans="1:13" ht="12.75">
      <c r="A675">
        <v>60810</v>
      </c>
      <c r="B675" t="s">
        <v>1295</v>
      </c>
      <c r="C675" t="s">
        <v>1737</v>
      </c>
      <c r="D675" t="s">
        <v>2670</v>
      </c>
      <c r="E675" t="s">
        <v>2360</v>
      </c>
      <c r="F675" t="s">
        <v>2361</v>
      </c>
      <c r="G675">
        <v>60</v>
      </c>
      <c r="H675" t="s">
        <v>1867</v>
      </c>
      <c r="I675" t="s">
        <v>1867</v>
      </c>
      <c r="K675">
        <v>5</v>
      </c>
      <c r="L675">
        <v>5</v>
      </c>
      <c r="M675">
        <v>4</v>
      </c>
    </row>
    <row r="676" spans="1:13" ht="12.75">
      <c r="A676">
        <v>60906</v>
      </c>
      <c r="B676" t="s">
        <v>1296</v>
      </c>
      <c r="C676" t="s">
        <v>1939</v>
      </c>
      <c r="D676" t="s">
        <v>1297</v>
      </c>
      <c r="E676" t="s">
        <v>2360</v>
      </c>
      <c r="F676" t="s">
        <v>2361</v>
      </c>
      <c r="G676">
        <v>67</v>
      </c>
      <c r="H676" t="s">
        <v>1867</v>
      </c>
      <c r="K676">
        <v>3</v>
      </c>
      <c r="L676">
        <v>5</v>
      </c>
      <c r="M676">
        <v>3</v>
      </c>
    </row>
    <row r="677" spans="1:13" ht="12.75">
      <c r="A677">
        <v>60913</v>
      </c>
      <c r="B677" t="s">
        <v>1298</v>
      </c>
      <c r="C677" t="s">
        <v>1299</v>
      </c>
      <c r="D677" t="s">
        <v>2397</v>
      </c>
      <c r="E677" t="s">
        <v>2360</v>
      </c>
      <c r="F677" t="s">
        <v>2361</v>
      </c>
      <c r="G677">
        <v>51</v>
      </c>
      <c r="H677" t="s">
        <v>2139</v>
      </c>
      <c r="I677" t="s">
        <v>2139</v>
      </c>
      <c r="K677">
        <v>4</v>
      </c>
      <c r="L677">
        <v>5</v>
      </c>
      <c r="M677">
        <v>4</v>
      </c>
    </row>
    <row r="678" spans="1:13" ht="12.75">
      <c r="A678">
        <v>60930</v>
      </c>
      <c r="B678" t="s">
        <v>1300</v>
      </c>
      <c r="C678" t="s">
        <v>2103</v>
      </c>
      <c r="D678" t="s">
        <v>2557</v>
      </c>
      <c r="E678" t="s">
        <v>2360</v>
      </c>
      <c r="F678" t="s">
        <v>2361</v>
      </c>
      <c r="G678">
        <v>38</v>
      </c>
      <c r="H678" t="s">
        <v>2374</v>
      </c>
      <c r="K678">
        <v>5</v>
      </c>
      <c r="L678">
        <v>5</v>
      </c>
      <c r="M678">
        <v>4</v>
      </c>
    </row>
    <row r="679" spans="1:13" ht="12.75">
      <c r="A679">
        <v>60986</v>
      </c>
      <c r="B679" t="s">
        <v>1301</v>
      </c>
      <c r="C679" t="s">
        <v>1617</v>
      </c>
      <c r="D679" t="s">
        <v>2201</v>
      </c>
      <c r="E679" t="s">
        <v>2360</v>
      </c>
      <c r="F679" t="s">
        <v>2361</v>
      </c>
      <c r="G679">
        <v>33</v>
      </c>
      <c r="H679" t="s">
        <v>2651</v>
      </c>
      <c r="I679" t="s">
        <v>2652</v>
      </c>
      <c r="K679">
        <v>1</v>
      </c>
      <c r="L679">
        <v>3</v>
      </c>
      <c r="M679">
        <v>1</v>
      </c>
    </row>
    <row r="680" spans="1:13" ht="12.75">
      <c r="A680">
        <v>60998</v>
      </c>
      <c r="B680" t="s">
        <v>1302</v>
      </c>
      <c r="C680" t="s">
        <v>2103</v>
      </c>
      <c r="D680" t="s">
        <v>2458</v>
      </c>
      <c r="E680" t="s">
        <v>2360</v>
      </c>
      <c r="F680" t="s">
        <v>2361</v>
      </c>
      <c r="G680">
        <v>46</v>
      </c>
      <c r="H680" t="s">
        <v>1432</v>
      </c>
      <c r="K680">
        <v>3</v>
      </c>
      <c r="L680">
        <v>5</v>
      </c>
      <c r="M680">
        <v>3</v>
      </c>
    </row>
    <row r="681" spans="1:13" ht="12.75">
      <c r="A681">
        <v>61059</v>
      </c>
      <c r="B681" t="s">
        <v>2092</v>
      </c>
      <c r="C681" t="s">
        <v>2457</v>
      </c>
      <c r="D681" t="s">
        <v>2171</v>
      </c>
      <c r="E681" t="s">
        <v>2360</v>
      </c>
      <c r="F681" t="s">
        <v>2361</v>
      </c>
      <c r="G681">
        <v>31</v>
      </c>
      <c r="H681" t="s">
        <v>2389</v>
      </c>
      <c r="I681" t="s">
        <v>2390</v>
      </c>
      <c r="K681">
        <v>1</v>
      </c>
      <c r="L681">
        <v>5</v>
      </c>
      <c r="M681">
        <v>1</v>
      </c>
    </row>
    <row r="682" spans="1:13" ht="12.75">
      <c r="A682">
        <v>61126</v>
      </c>
      <c r="B682" t="s">
        <v>1731</v>
      </c>
      <c r="C682" t="s">
        <v>2280</v>
      </c>
      <c r="D682" t="s">
        <v>2433</v>
      </c>
      <c r="E682" t="s">
        <v>2360</v>
      </c>
      <c r="F682" t="s">
        <v>2361</v>
      </c>
      <c r="G682">
        <v>58</v>
      </c>
      <c r="H682" t="s">
        <v>2671</v>
      </c>
      <c r="K682">
        <v>3</v>
      </c>
      <c r="L682">
        <v>4</v>
      </c>
      <c r="M682">
        <v>3</v>
      </c>
    </row>
    <row r="683" spans="1:13" ht="12.75">
      <c r="A683">
        <v>61128</v>
      </c>
      <c r="B683" t="s">
        <v>1303</v>
      </c>
      <c r="C683" t="s">
        <v>1812</v>
      </c>
      <c r="D683" t="s">
        <v>1304</v>
      </c>
      <c r="E683" t="s">
        <v>2360</v>
      </c>
      <c r="F683" t="s">
        <v>2361</v>
      </c>
      <c r="G683">
        <v>51</v>
      </c>
      <c r="H683" t="s">
        <v>2227</v>
      </c>
      <c r="I683" t="s">
        <v>2227</v>
      </c>
      <c r="K683">
        <v>2</v>
      </c>
      <c r="L683">
        <v>2</v>
      </c>
      <c r="M683">
        <v>2</v>
      </c>
    </row>
    <row r="684" spans="1:13" ht="12.75">
      <c r="A684">
        <v>61161</v>
      </c>
      <c r="B684" t="s">
        <v>2536</v>
      </c>
      <c r="C684" t="s">
        <v>2663</v>
      </c>
      <c r="D684" t="s">
        <v>1996</v>
      </c>
      <c r="E684" t="s">
        <v>2360</v>
      </c>
      <c r="F684" t="s">
        <v>2361</v>
      </c>
      <c r="G684">
        <v>48</v>
      </c>
      <c r="H684" t="s">
        <v>2819</v>
      </c>
      <c r="I684" t="s">
        <v>2962</v>
      </c>
      <c r="K684">
        <v>3</v>
      </c>
      <c r="L684">
        <v>5</v>
      </c>
      <c r="M684">
        <v>4</v>
      </c>
    </row>
    <row r="685" spans="1:13" ht="12.75">
      <c r="A685">
        <v>61193</v>
      </c>
      <c r="B685" t="s">
        <v>1305</v>
      </c>
      <c r="C685" t="s">
        <v>2663</v>
      </c>
      <c r="D685" t="s">
        <v>2444</v>
      </c>
      <c r="E685" t="s">
        <v>2360</v>
      </c>
      <c r="F685" t="s">
        <v>2361</v>
      </c>
      <c r="G685">
        <v>55</v>
      </c>
      <c r="H685" t="s">
        <v>1967</v>
      </c>
      <c r="I685" t="s">
        <v>1968</v>
      </c>
      <c r="K685">
        <v>3</v>
      </c>
      <c r="L685">
        <v>5</v>
      </c>
      <c r="M685">
        <v>3</v>
      </c>
    </row>
    <row r="686" spans="1:13" ht="12.75">
      <c r="A686">
        <v>61278</v>
      </c>
      <c r="B686" t="s">
        <v>1306</v>
      </c>
      <c r="C686" t="s">
        <v>1025</v>
      </c>
      <c r="D686" t="s">
        <v>1026</v>
      </c>
      <c r="E686" t="s">
        <v>2360</v>
      </c>
      <c r="F686" t="s">
        <v>2361</v>
      </c>
      <c r="G686">
        <v>65</v>
      </c>
      <c r="H686" t="s">
        <v>2514</v>
      </c>
      <c r="I686" t="s">
        <v>2515</v>
      </c>
      <c r="K686">
        <v>4</v>
      </c>
      <c r="L686">
        <v>4</v>
      </c>
      <c r="M686">
        <v>4</v>
      </c>
    </row>
    <row r="687" spans="1:13" ht="12.75">
      <c r="A687">
        <v>61353</v>
      </c>
      <c r="B687" t="s">
        <v>2122</v>
      </c>
      <c r="C687" t="s">
        <v>1928</v>
      </c>
      <c r="D687" t="s">
        <v>2444</v>
      </c>
      <c r="E687" t="s">
        <v>2360</v>
      </c>
      <c r="F687" t="s">
        <v>2361</v>
      </c>
      <c r="G687">
        <v>53</v>
      </c>
      <c r="H687" t="s">
        <v>1967</v>
      </c>
      <c r="K687">
        <v>3</v>
      </c>
      <c r="L687">
        <v>5</v>
      </c>
      <c r="M687">
        <v>3</v>
      </c>
    </row>
    <row r="688" spans="1:13" ht="12.75">
      <c r="A688">
        <v>61377</v>
      </c>
      <c r="B688" t="s">
        <v>2132</v>
      </c>
      <c r="C688" t="s">
        <v>2340</v>
      </c>
      <c r="D688" t="s">
        <v>2655</v>
      </c>
      <c r="E688" t="s">
        <v>2360</v>
      </c>
      <c r="F688" t="s">
        <v>2361</v>
      </c>
      <c r="G688">
        <v>47</v>
      </c>
      <c r="H688" t="s">
        <v>2389</v>
      </c>
      <c r="I688" t="s">
        <v>2390</v>
      </c>
      <c r="K688">
        <v>5</v>
      </c>
      <c r="L688">
        <v>3</v>
      </c>
      <c r="M688">
        <v>4</v>
      </c>
    </row>
    <row r="689" spans="1:13" ht="12.75">
      <c r="A689">
        <v>61454</v>
      </c>
      <c r="B689" t="s">
        <v>1633</v>
      </c>
      <c r="C689" t="s">
        <v>1027</v>
      </c>
      <c r="D689" t="s">
        <v>1425</v>
      </c>
      <c r="E689" t="s">
        <v>2360</v>
      </c>
      <c r="F689" t="s">
        <v>2440</v>
      </c>
      <c r="G689">
        <v>41</v>
      </c>
      <c r="H689" t="s">
        <v>2389</v>
      </c>
      <c r="I689" t="s">
        <v>2390</v>
      </c>
      <c r="K689">
        <v>2</v>
      </c>
      <c r="L689">
        <v>4</v>
      </c>
      <c r="M689">
        <v>2</v>
      </c>
    </row>
    <row r="690" spans="1:13" ht="12.75">
      <c r="A690">
        <v>61504</v>
      </c>
      <c r="B690" t="s">
        <v>1028</v>
      </c>
      <c r="C690" t="s">
        <v>1029</v>
      </c>
      <c r="D690" t="s">
        <v>1774</v>
      </c>
      <c r="E690" t="s">
        <v>2360</v>
      </c>
      <c r="F690" t="s">
        <v>2361</v>
      </c>
      <c r="G690">
        <v>55</v>
      </c>
      <c r="H690" t="s">
        <v>2337</v>
      </c>
      <c r="I690" t="s">
        <v>2338</v>
      </c>
      <c r="K690">
        <v>3</v>
      </c>
      <c r="L690">
        <v>5</v>
      </c>
      <c r="M690">
        <v>3</v>
      </c>
    </row>
    <row r="691" spans="1:13" ht="12.75">
      <c r="A691">
        <v>61584</v>
      </c>
      <c r="B691" t="s">
        <v>1030</v>
      </c>
      <c r="C691" t="s">
        <v>1031</v>
      </c>
      <c r="D691" t="s">
        <v>2471</v>
      </c>
      <c r="E691" t="s">
        <v>2360</v>
      </c>
      <c r="F691" t="s">
        <v>2361</v>
      </c>
      <c r="G691">
        <v>59</v>
      </c>
      <c r="H691" t="s">
        <v>2642</v>
      </c>
      <c r="K691">
        <v>5</v>
      </c>
      <c r="L691">
        <v>5</v>
      </c>
      <c r="M691">
        <v>4</v>
      </c>
    </row>
    <row r="692" spans="1:13" ht="12.75">
      <c r="A692">
        <v>61698</v>
      </c>
      <c r="B692" t="s">
        <v>1960</v>
      </c>
      <c r="C692" t="s">
        <v>2503</v>
      </c>
      <c r="D692" t="s">
        <v>2444</v>
      </c>
      <c r="E692" t="s">
        <v>2360</v>
      </c>
      <c r="F692" t="s">
        <v>2361</v>
      </c>
      <c r="G692">
        <v>46</v>
      </c>
      <c r="H692" t="s">
        <v>2642</v>
      </c>
      <c r="K692">
        <v>2</v>
      </c>
      <c r="L692">
        <v>5</v>
      </c>
      <c r="M692">
        <v>2</v>
      </c>
    </row>
    <row r="693" spans="1:13" ht="12.75">
      <c r="A693">
        <v>61702</v>
      </c>
      <c r="B693" t="s">
        <v>1032</v>
      </c>
      <c r="C693" t="s">
        <v>2195</v>
      </c>
      <c r="D693" t="s">
        <v>1983</v>
      </c>
      <c r="E693" t="s">
        <v>2360</v>
      </c>
      <c r="F693" t="s">
        <v>2361</v>
      </c>
      <c r="G693">
        <v>43</v>
      </c>
      <c r="H693" t="s">
        <v>2445</v>
      </c>
      <c r="K693">
        <v>2</v>
      </c>
      <c r="L693">
        <v>5</v>
      </c>
      <c r="M693">
        <v>4</v>
      </c>
    </row>
    <row r="694" spans="1:13" ht="12.75">
      <c r="A694">
        <v>61773</v>
      </c>
      <c r="B694" t="s">
        <v>1033</v>
      </c>
      <c r="C694" t="s">
        <v>1034</v>
      </c>
      <c r="D694" t="s">
        <v>1930</v>
      </c>
      <c r="E694" t="s">
        <v>2360</v>
      </c>
      <c r="F694" t="s">
        <v>2361</v>
      </c>
      <c r="G694">
        <v>36</v>
      </c>
      <c r="H694" t="s">
        <v>2514</v>
      </c>
      <c r="I694" t="s">
        <v>2515</v>
      </c>
      <c r="K694">
        <v>2</v>
      </c>
      <c r="L694">
        <v>5</v>
      </c>
      <c r="M694">
        <v>2</v>
      </c>
    </row>
    <row r="695" spans="1:13" ht="12.75">
      <c r="A695">
        <v>61782</v>
      </c>
      <c r="B695" t="s">
        <v>1035</v>
      </c>
      <c r="C695" t="s">
        <v>1036</v>
      </c>
      <c r="D695" t="s">
        <v>2234</v>
      </c>
      <c r="E695" t="s">
        <v>2360</v>
      </c>
      <c r="F695" t="s">
        <v>2361</v>
      </c>
      <c r="G695">
        <v>42</v>
      </c>
      <c r="H695" t="s">
        <v>1694</v>
      </c>
      <c r="K695">
        <v>3</v>
      </c>
      <c r="L695">
        <v>5</v>
      </c>
      <c r="M695">
        <v>3</v>
      </c>
    </row>
    <row r="696" spans="1:13" ht="12.75">
      <c r="A696">
        <v>61956</v>
      </c>
      <c r="B696" t="s">
        <v>1037</v>
      </c>
      <c r="C696" t="s">
        <v>2376</v>
      </c>
      <c r="D696" t="s">
        <v>3102</v>
      </c>
      <c r="E696" t="s">
        <v>2360</v>
      </c>
      <c r="F696" t="s">
        <v>2361</v>
      </c>
      <c r="G696">
        <v>49</v>
      </c>
      <c r="H696" t="s">
        <v>2651</v>
      </c>
      <c r="I696" t="s">
        <v>2652</v>
      </c>
      <c r="K696">
        <v>3</v>
      </c>
      <c r="L696">
        <v>5</v>
      </c>
      <c r="M696">
        <v>3</v>
      </c>
    </row>
    <row r="697" spans="1:13" ht="12.75">
      <c r="A697">
        <v>62042</v>
      </c>
      <c r="B697" t="s">
        <v>1038</v>
      </c>
      <c r="C697" t="s">
        <v>2551</v>
      </c>
      <c r="D697" t="s">
        <v>2690</v>
      </c>
      <c r="E697" t="s">
        <v>2360</v>
      </c>
      <c r="F697" t="s">
        <v>2361</v>
      </c>
      <c r="G697">
        <v>49</v>
      </c>
      <c r="H697" t="s">
        <v>2464</v>
      </c>
      <c r="I697" t="s">
        <v>2464</v>
      </c>
      <c r="K697">
        <v>3</v>
      </c>
      <c r="L697">
        <v>3</v>
      </c>
      <c r="M697">
        <v>3</v>
      </c>
    </row>
    <row r="698" spans="1:13" ht="12.75">
      <c r="A698">
        <v>62174</v>
      </c>
      <c r="B698" t="s">
        <v>1039</v>
      </c>
      <c r="C698" t="s">
        <v>1617</v>
      </c>
      <c r="D698" t="s">
        <v>2250</v>
      </c>
      <c r="E698" t="s">
        <v>2360</v>
      </c>
      <c r="F698" t="s">
        <v>2361</v>
      </c>
      <c r="G698">
        <v>47</v>
      </c>
      <c r="H698" t="s">
        <v>2671</v>
      </c>
      <c r="K698">
        <v>2</v>
      </c>
      <c r="L698">
        <v>5</v>
      </c>
      <c r="M698">
        <v>4</v>
      </c>
    </row>
    <row r="699" spans="1:13" ht="12.75">
      <c r="A699">
        <v>62246</v>
      </c>
      <c r="B699" t="s">
        <v>1415</v>
      </c>
      <c r="C699" t="s">
        <v>1434</v>
      </c>
      <c r="D699" t="s">
        <v>2667</v>
      </c>
      <c r="E699" t="s">
        <v>2360</v>
      </c>
      <c r="F699" t="s">
        <v>2440</v>
      </c>
      <c r="G699">
        <v>45</v>
      </c>
      <c r="H699" t="s">
        <v>2498</v>
      </c>
      <c r="I699" t="s">
        <v>2498</v>
      </c>
      <c r="K699">
        <v>2</v>
      </c>
      <c r="L699">
        <v>4</v>
      </c>
      <c r="M699">
        <v>2</v>
      </c>
    </row>
    <row r="700" spans="1:13" ht="12.75">
      <c r="A700">
        <v>62380</v>
      </c>
      <c r="B700" t="s">
        <v>1040</v>
      </c>
      <c r="C700" t="s">
        <v>1041</v>
      </c>
      <c r="D700" t="s">
        <v>2471</v>
      </c>
      <c r="E700" t="s">
        <v>2360</v>
      </c>
      <c r="F700" t="s">
        <v>2361</v>
      </c>
      <c r="G700">
        <v>39</v>
      </c>
      <c r="H700" t="s">
        <v>2642</v>
      </c>
      <c r="K700">
        <v>3</v>
      </c>
      <c r="L700">
        <v>5</v>
      </c>
      <c r="M700">
        <v>3</v>
      </c>
    </row>
    <row r="701" spans="1:13" ht="12.75">
      <c r="A701">
        <v>62483</v>
      </c>
      <c r="B701" t="s">
        <v>1042</v>
      </c>
      <c r="C701" t="s">
        <v>1043</v>
      </c>
      <c r="D701" t="s">
        <v>2179</v>
      </c>
      <c r="E701" t="s">
        <v>2360</v>
      </c>
      <c r="F701" t="s">
        <v>2361</v>
      </c>
      <c r="G701">
        <v>36</v>
      </c>
      <c r="H701" t="s">
        <v>2668</v>
      </c>
      <c r="K701">
        <v>2</v>
      </c>
      <c r="L701">
        <v>4</v>
      </c>
      <c r="M701">
        <v>2</v>
      </c>
    </row>
    <row r="702" spans="1:13" ht="12.75">
      <c r="A702">
        <v>62666</v>
      </c>
      <c r="B702" t="s">
        <v>1044</v>
      </c>
      <c r="C702" t="s">
        <v>1045</v>
      </c>
      <c r="D702" t="s">
        <v>2444</v>
      </c>
      <c r="E702" t="s">
        <v>2360</v>
      </c>
      <c r="F702" t="s">
        <v>2361</v>
      </c>
      <c r="G702">
        <v>32</v>
      </c>
      <c r="H702" t="s">
        <v>2337</v>
      </c>
      <c r="I702" t="s">
        <v>2338</v>
      </c>
      <c r="K702">
        <v>3</v>
      </c>
      <c r="L702">
        <v>5</v>
      </c>
      <c r="M702">
        <v>3</v>
      </c>
    </row>
    <row r="703" spans="1:13" ht="12.75">
      <c r="A703">
        <v>62722</v>
      </c>
      <c r="B703" t="s">
        <v>1046</v>
      </c>
      <c r="C703" t="s">
        <v>1047</v>
      </c>
      <c r="D703" t="s">
        <v>2471</v>
      </c>
      <c r="E703" t="s">
        <v>2360</v>
      </c>
      <c r="F703" t="s">
        <v>2440</v>
      </c>
      <c r="G703">
        <v>66</v>
      </c>
      <c r="H703" t="s">
        <v>2227</v>
      </c>
      <c r="K703">
        <v>4</v>
      </c>
      <c r="L703">
        <v>4</v>
      </c>
      <c r="M703">
        <v>4</v>
      </c>
    </row>
    <row r="704" spans="1:13" ht="12.75">
      <c r="A704">
        <v>62743</v>
      </c>
      <c r="B704" t="s">
        <v>1048</v>
      </c>
      <c r="C704" t="s">
        <v>2183</v>
      </c>
      <c r="D704" t="s">
        <v>2504</v>
      </c>
      <c r="E704" t="s">
        <v>2360</v>
      </c>
      <c r="F704" t="s">
        <v>2361</v>
      </c>
      <c r="G704">
        <v>44</v>
      </c>
      <c r="H704" t="s">
        <v>1606</v>
      </c>
      <c r="K704">
        <v>2</v>
      </c>
      <c r="L704">
        <v>5</v>
      </c>
      <c r="M704">
        <v>2</v>
      </c>
    </row>
    <row r="705" spans="1:13" ht="12.75">
      <c r="A705">
        <v>63096</v>
      </c>
      <c r="B705" t="s">
        <v>1049</v>
      </c>
      <c r="C705" t="s">
        <v>1939</v>
      </c>
      <c r="D705" t="s">
        <v>2655</v>
      </c>
      <c r="E705" t="s">
        <v>2360</v>
      </c>
      <c r="F705" t="s">
        <v>2361</v>
      </c>
      <c r="G705">
        <v>48</v>
      </c>
      <c r="H705" t="s">
        <v>2459</v>
      </c>
      <c r="I705" t="s">
        <v>2460</v>
      </c>
      <c r="K705">
        <v>3</v>
      </c>
      <c r="L705">
        <v>3</v>
      </c>
      <c r="M705">
        <v>3</v>
      </c>
    </row>
    <row r="706" spans="1:13" ht="12.75">
      <c r="A706">
        <v>63365</v>
      </c>
      <c r="B706" t="s">
        <v>1050</v>
      </c>
      <c r="C706" t="s">
        <v>2677</v>
      </c>
      <c r="D706" t="s">
        <v>2970</v>
      </c>
      <c r="E706" t="s">
        <v>2683</v>
      </c>
      <c r="F706" t="s">
        <v>2361</v>
      </c>
      <c r="G706">
        <v>52</v>
      </c>
      <c r="H706" t="s">
        <v>2642</v>
      </c>
      <c r="K706">
        <v>4</v>
      </c>
      <c r="L706">
        <v>5</v>
      </c>
      <c r="M706">
        <v>4</v>
      </c>
    </row>
    <row r="707" spans="1:13" ht="12.75">
      <c r="A707">
        <v>63418</v>
      </c>
      <c r="B707" t="s">
        <v>1633</v>
      </c>
      <c r="C707" t="s">
        <v>2304</v>
      </c>
      <c r="D707" t="s">
        <v>2435</v>
      </c>
      <c r="E707" t="s">
        <v>2683</v>
      </c>
      <c r="F707" t="s">
        <v>2361</v>
      </c>
      <c r="G707">
        <v>43</v>
      </c>
      <c r="H707" t="s">
        <v>2436</v>
      </c>
      <c r="I707" t="s">
        <v>2185</v>
      </c>
      <c r="K707">
        <v>3</v>
      </c>
      <c r="L707">
        <v>4</v>
      </c>
      <c r="M707">
        <v>3</v>
      </c>
    </row>
    <row r="708" spans="1:13" ht="12.75">
      <c r="A708">
        <v>63546</v>
      </c>
      <c r="B708" t="s">
        <v>1332</v>
      </c>
      <c r="C708" t="s">
        <v>1863</v>
      </c>
      <c r="D708" t="s">
        <v>2201</v>
      </c>
      <c r="E708" t="s">
        <v>2360</v>
      </c>
      <c r="F708" t="s">
        <v>2361</v>
      </c>
      <c r="G708">
        <v>41</v>
      </c>
      <c r="H708" t="s">
        <v>2342</v>
      </c>
      <c r="I708" t="s">
        <v>2343</v>
      </c>
      <c r="K708">
        <v>2</v>
      </c>
      <c r="L708">
        <v>5</v>
      </c>
      <c r="M708">
        <v>2</v>
      </c>
    </row>
    <row r="709" spans="1:13" ht="12.75">
      <c r="A709">
        <v>63737</v>
      </c>
      <c r="B709" t="s">
        <v>1333</v>
      </c>
      <c r="C709" t="s">
        <v>1334</v>
      </c>
      <c r="D709" t="s">
        <v>1926</v>
      </c>
      <c r="E709" t="s">
        <v>2360</v>
      </c>
      <c r="F709" t="s">
        <v>2361</v>
      </c>
      <c r="G709">
        <v>41</v>
      </c>
      <c r="H709" t="s">
        <v>2642</v>
      </c>
      <c r="K709">
        <v>2</v>
      </c>
      <c r="L709">
        <v>5</v>
      </c>
      <c r="M709">
        <v>2</v>
      </c>
    </row>
    <row r="710" spans="1:13" ht="12.75">
      <c r="A710">
        <v>63759</v>
      </c>
      <c r="B710" t="s">
        <v>1335</v>
      </c>
      <c r="C710" t="s">
        <v>1336</v>
      </c>
      <c r="D710" t="s">
        <v>1594</v>
      </c>
      <c r="E710" t="s">
        <v>2360</v>
      </c>
      <c r="F710" t="s">
        <v>2361</v>
      </c>
      <c r="G710">
        <v>40</v>
      </c>
      <c r="H710" t="s">
        <v>2646</v>
      </c>
      <c r="I710" t="s">
        <v>2647</v>
      </c>
      <c r="K710">
        <v>2</v>
      </c>
      <c r="L710">
        <v>5</v>
      </c>
      <c r="M710">
        <v>2</v>
      </c>
    </row>
    <row r="711" spans="1:13" ht="12.75">
      <c r="A711">
        <v>63844</v>
      </c>
      <c r="B711" t="s">
        <v>2137</v>
      </c>
      <c r="C711" t="s">
        <v>2527</v>
      </c>
      <c r="D711" t="s">
        <v>2439</v>
      </c>
      <c r="E711" t="s">
        <v>2360</v>
      </c>
      <c r="F711" t="s">
        <v>2361</v>
      </c>
      <c r="G711">
        <v>38</v>
      </c>
      <c r="H711" t="s">
        <v>2642</v>
      </c>
      <c r="K711">
        <v>4</v>
      </c>
      <c r="L711">
        <v>5</v>
      </c>
      <c r="M711">
        <v>4</v>
      </c>
    </row>
    <row r="712" spans="1:13" ht="12.75">
      <c r="A712">
        <v>63867</v>
      </c>
      <c r="B712" t="s">
        <v>1337</v>
      </c>
      <c r="C712" t="s">
        <v>2677</v>
      </c>
      <c r="D712" t="s">
        <v>1338</v>
      </c>
      <c r="E712" t="s">
        <v>2360</v>
      </c>
      <c r="F712" t="s">
        <v>2361</v>
      </c>
      <c r="G712">
        <v>40</v>
      </c>
      <c r="H712" t="s">
        <v>2967</v>
      </c>
      <c r="K712">
        <v>2</v>
      </c>
      <c r="L712">
        <v>3</v>
      </c>
      <c r="M712">
        <v>2</v>
      </c>
    </row>
    <row r="713" spans="1:13" ht="12.75">
      <c r="A713">
        <v>64124</v>
      </c>
      <c r="B713" t="s">
        <v>2332</v>
      </c>
      <c r="C713" t="s">
        <v>2376</v>
      </c>
      <c r="D713" t="s">
        <v>2091</v>
      </c>
      <c r="E713" t="s">
        <v>2360</v>
      </c>
      <c r="F713" t="s">
        <v>2361</v>
      </c>
      <c r="G713">
        <v>42</v>
      </c>
      <c r="H713" t="s">
        <v>2314</v>
      </c>
      <c r="K713">
        <v>1</v>
      </c>
      <c r="L713">
        <v>2</v>
      </c>
      <c r="M713">
        <v>1</v>
      </c>
    </row>
    <row r="714" spans="1:13" ht="12.75">
      <c r="A714">
        <v>64127</v>
      </c>
      <c r="B714" t="s">
        <v>1339</v>
      </c>
      <c r="C714" t="s">
        <v>2686</v>
      </c>
      <c r="D714" t="s">
        <v>2641</v>
      </c>
      <c r="E714" t="s">
        <v>2360</v>
      </c>
      <c r="F714" t="s">
        <v>2361</v>
      </c>
      <c r="G714">
        <v>60</v>
      </c>
      <c r="H714" t="s">
        <v>2227</v>
      </c>
      <c r="K714">
        <v>3</v>
      </c>
      <c r="L714">
        <v>5</v>
      </c>
      <c r="M714">
        <v>3</v>
      </c>
    </row>
    <row r="715" spans="1:13" ht="12.75">
      <c r="A715">
        <v>64134</v>
      </c>
      <c r="B715" t="s">
        <v>1340</v>
      </c>
      <c r="C715" t="s">
        <v>2332</v>
      </c>
      <c r="D715" t="s">
        <v>1179</v>
      </c>
      <c r="E715" t="s">
        <v>2360</v>
      </c>
      <c r="F715" t="s">
        <v>2361</v>
      </c>
      <c r="G715">
        <v>41</v>
      </c>
      <c r="H715" t="s">
        <v>2342</v>
      </c>
      <c r="I715" t="s">
        <v>2343</v>
      </c>
      <c r="K715">
        <v>2</v>
      </c>
      <c r="L715">
        <v>4</v>
      </c>
      <c r="M715">
        <v>2</v>
      </c>
    </row>
    <row r="716" spans="1:13" ht="12.75">
      <c r="A716">
        <v>64198</v>
      </c>
      <c r="B716" t="s">
        <v>1341</v>
      </c>
      <c r="C716" t="s">
        <v>1939</v>
      </c>
      <c r="D716" t="s">
        <v>2557</v>
      </c>
      <c r="E716" t="s">
        <v>2360</v>
      </c>
      <c r="F716" t="s">
        <v>2361</v>
      </c>
      <c r="G716">
        <v>68</v>
      </c>
      <c r="H716" t="s">
        <v>2374</v>
      </c>
      <c r="K716">
        <v>5</v>
      </c>
      <c r="L716">
        <v>5</v>
      </c>
      <c r="M716">
        <v>4</v>
      </c>
    </row>
    <row r="717" spans="1:13" ht="12.75">
      <c r="A717">
        <v>64350</v>
      </c>
      <c r="B717" t="s">
        <v>1342</v>
      </c>
      <c r="C717" t="s">
        <v>2663</v>
      </c>
      <c r="D717" t="s">
        <v>1338</v>
      </c>
      <c r="E717" t="s">
        <v>2360</v>
      </c>
      <c r="F717" t="s">
        <v>2361</v>
      </c>
      <c r="G717">
        <v>41</v>
      </c>
      <c r="H717" t="s">
        <v>2382</v>
      </c>
      <c r="I717" t="s">
        <v>1406</v>
      </c>
      <c r="K717">
        <v>4</v>
      </c>
      <c r="L717">
        <v>5</v>
      </c>
      <c r="M717">
        <v>3</v>
      </c>
    </row>
    <row r="718" spans="1:13" ht="12.75">
      <c r="A718">
        <v>64496</v>
      </c>
      <c r="B718" t="s">
        <v>1343</v>
      </c>
      <c r="C718" t="s">
        <v>2350</v>
      </c>
      <c r="D718" t="s">
        <v>2667</v>
      </c>
      <c r="E718" t="s">
        <v>2360</v>
      </c>
      <c r="F718" t="s">
        <v>2361</v>
      </c>
      <c r="G718">
        <v>45</v>
      </c>
      <c r="H718" t="s">
        <v>2642</v>
      </c>
      <c r="K718">
        <v>4</v>
      </c>
      <c r="L718">
        <v>5</v>
      </c>
      <c r="M718">
        <v>4</v>
      </c>
    </row>
    <row r="719" spans="1:13" ht="12.75">
      <c r="A719">
        <v>64504</v>
      </c>
      <c r="B719" t="s">
        <v>2829</v>
      </c>
      <c r="C719" t="s">
        <v>1821</v>
      </c>
      <c r="D719" t="s">
        <v>2234</v>
      </c>
      <c r="E719" t="s">
        <v>2360</v>
      </c>
      <c r="F719" t="s">
        <v>2361</v>
      </c>
      <c r="G719">
        <v>31</v>
      </c>
      <c r="H719" t="s">
        <v>1581</v>
      </c>
      <c r="K719">
        <v>3</v>
      </c>
      <c r="L719">
        <v>5</v>
      </c>
      <c r="M719">
        <v>3</v>
      </c>
    </row>
    <row r="720" spans="1:13" ht="12.75">
      <c r="A720">
        <v>64507</v>
      </c>
      <c r="B720" t="s">
        <v>1344</v>
      </c>
      <c r="C720" t="s">
        <v>2116</v>
      </c>
      <c r="D720" t="s">
        <v>3250</v>
      </c>
      <c r="E720" t="s">
        <v>2360</v>
      </c>
      <c r="F720" t="s">
        <v>2361</v>
      </c>
      <c r="G720">
        <v>59</v>
      </c>
      <c r="H720" t="s">
        <v>2522</v>
      </c>
      <c r="I720" t="s">
        <v>2522</v>
      </c>
      <c r="K720">
        <v>5</v>
      </c>
      <c r="L720">
        <v>5</v>
      </c>
      <c r="M720">
        <v>4</v>
      </c>
    </row>
    <row r="721" spans="1:13" ht="12.75">
      <c r="A721">
        <v>64708</v>
      </c>
      <c r="B721" t="s">
        <v>1345</v>
      </c>
      <c r="C721" t="s">
        <v>2332</v>
      </c>
      <c r="D721" t="s">
        <v>3254</v>
      </c>
      <c r="E721" t="s">
        <v>2360</v>
      </c>
      <c r="F721" t="s">
        <v>2361</v>
      </c>
      <c r="G721">
        <v>31</v>
      </c>
      <c r="H721" t="s">
        <v>1346</v>
      </c>
      <c r="K721">
        <v>3</v>
      </c>
      <c r="L721">
        <v>2</v>
      </c>
      <c r="M721">
        <v>3</v>
      </c>
    </row>
    <row r="722" spans="1:13" ht="12.75">
      <c r="A722">
        <v>64908</v>
      </c>
      <c r="B722" t="s">
        <v>1347</v>
      </c>
      <c r="C722" t="s">
        <v>1348</v>
      </c>
      <c r="D722" t="s">
        <v>2274</v>
      </c>
      <c r="E722" t="s">
        <v>2360</v>
      </c>
      <c r="F722" t="s">
        <v>2361</v>
      </c>
      <c r="G722">
        <v>36</v>
      </c>
      <c r="H722" t="s">
        <v>2514</v>
      </c>
      <c r="I722" t="s">
        <v>2515</v>
      </c>
      <c r="K722">
        <v>2</v>
      </c>
      <c r="L722">
        <v>5</v>
      </c>
      <c r="M722">
        <v>2</v>
      </c>
    </row>
    <row r="723" spans="1:13" ht="12.75">
      <c r="A723">
        <v>65075</v>
      </c>
      <c r="B723" t="s">
        <v>1349</v>
      </c>
      <c r="C723" t="s">
        <v>2099</v>
      </c>
      <c r="D723" t="s">
        <v>2152</v>
      </c>
      <c r="E723" t="s">
        <v>2360</v>
      </c>
      <c r="F723" t="s">
        <v>2361</v>
      </c>
      <c r="G723">
        <v>31</v>
      </c>
      <c r="H723" t="s">
        <v>2366</v>
      </c>
      <c r="I723" t="s">
        <v>2366</v>
      </c>
      <c r="K723">
        <v>4</v>
      </c>
      <c r="L723">
        <v>5</v>
      </c>
      <c r="M723">
        <v>4</v>
      </c>
    </row>
    <row r="724" spans="1:13" ht="12.75">
      <c r="A724">
        <v>65486</v>
      </c>
      <c r="B724" t="s">
        <v>1350</v>
      </c>
      <c r="C724" t="s">
        <v>2503</v>
      </c>
      <c r="D724" t="s">
        <v>1351</v>
      </c>
      <c r="E724" t="s">
        <v>2360</v>
      </c>
      <c r="F724" t="s">
        <v>2361</v>
      </c>
      <c r="G724">
        <v>30</v>
      </c>
      <c r="H724" t="s">
        <v>2514</v>
      </c>
      <c r="I724" t="s">
        <v>2515</v>
      </c>
      <c r="K724">
        <v>2</v>
      </c>
      <c r="L724">
        <v>5</v>
      </c>
      <c r="M724">
        <v>2</v>
      </c>
    </row>
    <row r="725" spans="1:13" ht="12.75">
      <c r="A725">
        <v>65504</v>
      </c>
      <c r="B725" t="s">
        <v>1882</v>
      </c>
      <c r="C725" t="s">
        <v>2379</v>
      </c>
      <c r="D725" t="s">
        <v>2171</v>
      </c>
      <c r="E725" t="s">
        <v>2360</v>
      </c>
      <c r="F725" t="s">
        <v>2361</v>
      </c>
      <c r="G725">
        <v>47</v>
      </c>
      <c r="H725" t="s">
        <v>1352</v>
      </c>
      <c r="K725">
        <v>4</v>
      </c>
      <c r="L725">
        <v>5</v>
      </c>
      <c r="M725">
        <v>4</v>
      </c>
    </row>
    <row r="726" spans="1:13" ht="12.75">
      <c r="A726">
        <v>65579</v>
      </c>
      <c r="B726" t="s">
        <v>2137</v>
      </c>
      <c r="C726" t="s">
        <v>2825</v>
      </c>
      <c r="D726" t="s">
        <v>2341</v>
      </c>
      <c r="E726" t="s">
        <v>2360</v>
      </c>
      <c r="F726" t="s">
        <v>2361</v>
      </c>
      <c r="G726">
        <v>50</v>
      </c>
      <c r="H726" t="s">
        <v>2522</v>
      </c>
      <c r="I726" t="s">
        <v>2522</v>
      </c>
      <c r="K726">
        <v>4</v>
      </c>
      <c r="L726">
        <v>4</v>
      </c>
      <c r="M726">
        <v>4</v>
      </c>
    </row>
    <row r="727" spans="1:13" ht="12.75">
      <c r="A727">
        <v>65695</v>
      </c>
      <c r="B727" t="s">
        <v>1353</v>
      </c>
      <c r="C727" t="s">
        <v>3106</v>
      </c>
      <c r="D727" t="s">
        <v>2201</v>
      </c>
      <c r="E727" t="s">
        <v>2360</v>
      </c>
      <c r="F727" t="s">
        <v>2361</v>
      </c>
      <c r="G727">
        <v>34</v>
      </c>
      <c r="H727" t="s">
        <v>2642</v>
      </c>
      <c r="K727">
        <v>5</v>
      </c>
      <c r="L727">
        <v>5</v>
      </c>
      <c r="M727">
        <v>4</v>
      </c>
    </row>
    <row r="728" spans="1:13" ht="12.75">
      <c r="A728">
        <v>65743</v>
      </c>
      <c r="B728" t="s">
        <v>1354</v>
      </c>
      <c r="C728" t="s">
        <v>1355</v>
      </c>
      <c r="D728" t="s">
        <v>1699</v>
      </c>
      <c r="E728" t="s">
        <v>2360</v>
      </c>
      <c r="F728" t="s">
        <v>2361</v>
      </c>
      <c r="G728">
        <v>29</v>
      </c>
      <c r="H728" t="s">
        <v>2642</v>
      </c>
      <c r="K728">
        <v>4</v>
      </c>
      <c r="L728">
        <v>5</v>
      </c>
      <c r="M728">
        <v>4</v>
      </c>
    </row>
    <row r="729" spans="1:13" ht="12.75">
      <c r="A729">
        <v>65904</v>
      </c>
      <c r="B729" t="s">
        <v>1356</v>
      </c>
      <c r="C729" t="s">
        <v>2425</v>
      </c>
      <c r="D729" t="s">
        <v>2152</v>
      </c>
      <c r="E729" t="s">
        <v>2360</v>
      </c>
      <c r="F729" t="s">
        <v>2361</v>
      </c>
      <c r="G729">
        <v>30</v>
      </c>
      <c r="H729" t="s">
        <v>2668</v>
      </c>
      <c r="I729" t="s">
        <v>2668</v>
      </c>
      <c r="K729">
        <v>3</v>
      </c>
      <c r="L729">
        <v>5</v>
      </c>
      <c r="M729">
        <v>4</v>
      </c>
    </row>
    <row r="730" spans="1:13" ht="12.75">
      <c r="A730">
        <v>65928</v>
      </c>
      <c r="B730" t="s">
        <v>1357</v>
      </c>
      <c r="C730" t="s">
        <v>2677</v>
      </c>
      <c r="D730" t="s">
        <v>1761</v>
      </c>
      <c r="E730" t="s">
        <v>2360</v>
      </c>
      <c r="F730" t="s">
        <v>2361</v>
      </c>
      <c r="G730">
        <v>43</v>
      </c>
      <c r="H730" t="s">
        <v>2342</v>
      </c>
      <c r="I730" t="s">
        <v>2343</v>
      </c>
      <c r="K730">
        <v>3</v>
      </c>
      <c r="L730">
        <v>4</v>
      </c>
      <c r="M730">
        <v>3</v>
      </c>
    </row>
    <row r="731" spans="1:13" ht="12.75">
      <c r="A731">
        <v>65992</v>
      </c>
      <c r="B731" t="s">
        <v>1358</v>
      </c>
      <c r="C731" t="s">
        <v>1359</v>
      </c>
      <c r="D731" t="s">
        <v>2970</v>
      </c>
      <c r="E731" t="s">
        <v>2683</v>
      </c>
      <c r="F731" t="s">
        <v>2361</v>
      </c>
      <c r="G731">
        <v>44</v>
      </c>
      <c r="H731" t="s">
        <v>2684</v>
      </c>
      <c r="K731">
        <v>1</v>
      </c>
      <c r="L731">
        <v>5</v>
      </c>
      <c r="M731">
        <v>1</v>
      </c>
    </row>
    <row r="732" spans="1:13" ht="12.75">
      <c r="A732">
        <v>66019</v>
      </c>
      <c r="B732" t="s">
        <v>1360</v>
      </c>
      <c r="C732" t="s">
        <v>2328</v>
      </c>
      <c r="D732" t="s">
        <v>2250</v>
      </c>
      <c r="E732" t="s">
        <v>2360</v>
      </c>
      <c r="F732" t="s">
        <v>2361</v>
      </c>
      <c r="G732">
        <v>54</v>
      </c>
      <c r="H732" t="s">
        <v>2498</v>
      </c>
      <c r="K732">
        <v>5</v>
      </c>
      <c r="L732">
        <v>5</v>
      </c>
      <c r="M732">
        <v>4</v>
      </c>
    </row>
    <row r="733" spans="1:13" ht="12.75">
      <c r="A733">
        <v>66154</v>
      </c>
      <c r="B733" t="s">
        <v>1361</v>
      </c>
      <c r="C733" t="s">
        <v>2022</v>
      </c>
      <c r="D733" t="s">
        <v>2471</v>
      </c>
      <c r="E733" t="s">
        <v>2360</v>
      </c>
      <c r="F733" t="s">
        <v>2361</v>
      </c>
      <c r="G733">
        <v>40</v>
      </c>
      <c r="H733" t="s">
        <v>1899</v>
      </c>
      <c r="K733">
        <v>3</v>
      </c>
      <c r="L733">
        <v>5</v>
      </c>
      <c r="M733">
        <v>4</v>
      </c>
    </row>
    <row r="734" spans="1:13" ht="12.75">
      <c r="A734">
        <v>66643</v>
      </c>
      <c r="B734" t="s">
        <v>1362</v>
      </c>
      <c r="C734" t="s">
        <v>1363</v>
      </c>
      <c r="D734" t="s">
        <v>2054</v>
      </c>
      <c r="E734" t="s">
        <v>2360</v>
      </c>
      <c r="F734" t="s">
        <v>2361</v>
      </c>
      <c r="G734">
        <v>40</v>
      </c>
      <c r="H734" t="s">
        <v>2642</v>
      </c>
      <c r="K734">
        <v>5</v>
      </c>
      <c r="L734">
        <v>5</v>
      </c>
      <c r="M734">
        <v>4</v>
      </c>
    </row>
    <row r="735" spans="1:13" ht="12.75">
      <c r="A735">
        <v>66686</v>
      </c>
      <c r="B735" t="s">
        <v>1364</v>
      </c>
      <c r="C735" t="s">
        <v>1809</v>
      </c>
      <c r="D735" t="s">
        <v>2463</v>
      </c>
      <c r="E735" t="s">
        <v>2360</v>
      </c>
      <c r="F735" t="s">
        <v>2361</v>
      </c>
      <c r="G735">
        <v>53</v>
      </c>
      <c r="H735" t="s">
        <v>2642</v>
      </c>
      <c r="K735">
        <v>3</v>
      </c>
      <c r="L735">
        <v>3</v>
      </c>
      <c r="M735">
        <v>4</v>
      </c>
    </row>
    <row r="736" spans="1:13" ht="12.75">
      <c r="A736">
        <v>66708</v>
      </c>
      <c r="B736" t="s">
        <v>1365</v>
      </c>
      <c r="C736" t="s">
        <v>2500</v>
      </c>
      <c r="D736" t="s">
        <v>1366</v>
      </c>
      <c r="E736" t="s">
        <v>2360</v>
      </c>
      <c r="F736" t="s">
        <v>2361</v>
      </c>
      <c r="G736">
        <v>38</v>
      </c>
      <c r="H736" t="s">
        <v>2642</v>
      </c>
      <c r="K736">
        <v>4</v>
      </c>
      <c r="L736">
        <v>5</v>
      </c>
      <c r="M736">
        <v>4</v>
      </c>
    </row>
    <row r="737" spans="1:13" ht="12.75">
      <c r="A737">
        <v>66810</v>
      </c>
      <c r="B737" t="s">
        <v>1367</v>
      </c>
      <c r="C737" t="s">
        <v>2636</v>
      </c>
      <c r="D737" t="s">
        <v>2444</v>
      </c>
      <c r="E737" t="s">
        <v>2360</v>
      </c>
      <c r="F737" t="s">
        <v>2361</v>
      </c>
      <c r="G737">
        <v>48</v>
      </c>
      <c r="H737" t="s">
        <v>2337</v>
      </c>
      <c r="I737" t="s">
        <v>2338</v>
      </c>
      <c r="K737">
        <v>4</v>
      </c>
      <c r="L737">
        <v>5</v>
      </c>
      <c r="M737">
        <v>4</v>
      </c>
    </row>
    <row r="738" spans="1:13" ht="12.75">
      <c r="A738">
        <v>66966</v>
      </c>
      <c r="B738" t="s">
        <v>1368</v>
      </c>
      <c r="C738" t="s">
        <v>2376</v>
      </c>
      <c r="D738" t="s">
        <v>2201</v>
      </c>
      <c r="E738" t="s">
        <v>2360</v>
      </c>
      <c r="F738" t="s">
        <v>2361</v>
      </c>
      <c r="G738">
        <v>37</v>
      </c>
      <c r="H738" t="s">
        <v>2642</v>
      </c>
      <c r="K738">
        <v>1</v>
      </c>
      <c r="L738">
        <v>3</v>
      </c>
      <c r="M738">
        <v>1</v>
      </c>
    </row>
    <row r="739" spans="1:13" ht="12.75">
      <c r="A739">
        <v>67108</v>
      </c>
      <c r="B739" t="s">
        <v>1369</v>
      </c>
      <c r="C739" t="s">
        <v>1939</v>
      </c>
      <c r="D739" t="s">
        <v>2444</v>
      </c>
      <c r="E739" t="s">
        <v>2360</v>
      </c>
      <c r="F739" t="s">
        <v>2361</v>
      </c>
      <c r="G739">
        <v>35</v>
      </c>
      <c r="H739" t="s">
        <v>2459</v>
      </c>
      <c r="I739" t="s">
        <v>2460</v>
      </c>
      <c r="K739">
        <v>2</v>
      </c>
      <c r="L739">
        <v>5</v>
      </c>
      <c r="M739">
        <v>2</v>
      </c>
    </row>
    <row r="740" spans="1:13" ht="12.75">
      <c r="A740">
        <v>67271</v>
      </c>
      <c r="B740" t="s">
        <v>1633</v>
      </c>
      <c r="C740" t="s">
        <v>2368</v>
      </c>
      <c r="D740" t="s">
        <v>1370</v>
      </c>
      <c r="E740" t="s">
        <v>2360</v>
      </c>
      <c r="F740" t="s">
        <v>2361</v>
      </c>
      <c r="G740">
        <v>49</v>
      </c>
      <c r="H740" t="s">
        <v>2535</v>
      </c>
      <c r="K740">
        <v>2</v>
      </c>
      <c r="L740">
        <v>5</v>
      </c>
      <c r="M740">
        <v>2</v>
      </c>
    </row>
    <row r="741" spans="1:13" ht="12.75">
      <c r="A741">
        <v>67337</v>
      </c>
      <c r="B741" t="s">
        <v>1806</v>
      </c>
      <c r="C741" t="s">
        <v>1371</v>
      </c>
      <c r="D741" t="s">
        <v>2670</v>
      </c>
      <c r="E741" t="s">
        <v>2360</v>
      </c>
      <c r="F741" t="s">
        <v>2361</v>
      </c>
      <c r="G741">
        <v>41</v>
      </c>
      <c r="H741" t="s">
        <v>2528</v>
      </c>
      <c r="K741">
        <v>5</v>
      </c>
      <c r="L741">
        <v>5</v>
      </c>
      <c r="M741">
        <v>4</v>
      </c>
    </row>
    <row r="742" spans="1:13" ht="12.75">
      <c r="A742">
        <v>67527</v>
      </c>
      <c r="B742" t="s">
        <v>1718</v>
      </c>
      <c r="C742" t="s">
        <v>2825</v>
      </c>
      <c r="D742" t="s">
        <v>1372</v>
      </c>
      <c r="E742" t="s">
        <v>2360</v>
      </c>
      <c r="F742" t="s">
        <v>2361</v>
      </c>
      <c r="G742">
        <v>35</v>
      </c>
      <c r="H742" t="s">
        <v>1581</v>
      </c>
      <c r="K742">
        <v>3</v>
      </c>
      <c r="L742">
        <v>4</v>
      </c>
      <c r="M742">
        <v>3</v>
      </c>
    </row>
    <row r="743" spans="1:13" ht="12.75">
      <c r="A743">
        <v>67680</v>
      </c>
      <c r="B743" t="s">
        <v>1373</v>
      </c>
      <c r="C743" t="s">
        <v>2240</v>
      </c>
      <c r="D743" t="s">
        <v>1980</v>
      </c>
      <c r="E743" t="s">
        <v>2360</v>
      </c>
      <c r="F743" t="s">
        <v>2361</v>
      </c>
      <c r="G743">
        <v>48</v>
      </c>
      <c r="H743" t="s">
        <v>2642</v>
      </c>
      <c r="K743">
        <v>5</v>
      </c>
      <c r="L743">
        <v>5</v>
      </c>
      <c r="M743">
        <v>4</v>
      </c>
    </row>
    <row r="744" spans="1:13" ht="12.75">
      <c r="A744">
        <v>67883</v>
      </c>
      <c r="B744" t="s">
        <v>1325</v>
      </c>
      <c r="C744" t="s">
        <v>2364</v>
      </c>
      <c r="D744" t="s">
        <v>2041</v>
      </c>
      <c r="E744" t="s">
        <v>2360</v>
      </c>
      <c r="F744" t="s">
        <v>2361</v>
      </c>
      <c r="G744">
        <v>48</v>
      </c>
      <c r="H744" t="s">
        <v>2227</v>
      </c>
      <c r="I744" t="s">
        <v>2227</v>
      </c>
      <c r="K744">
        <v>4</v>
      </c>
      <c r="L744">
        <v>5</v>
      </c>
      <c r="M744">
        <v>4</v>
      </c>
    </row>
    <row r="745" spans="1:13" ht="12.75">
      <c r="A745">
        <v>68099</v>
      </c>
      <c r="B745" t="s">
        <v>2378</v>
      </c>
      <c r="C745" t="s">
        <v>1939</v>
      </c>
      <c r="D745" t="s">
        <v>2444</v>
      </c>
      <c r="E745" t="s">
        <v>2360</v>
      </c>
      <c r="F745" t="s">
        <v>2361</v>
      </c>
      <c r="G745">
        <v>37</v>
      </c>
      <c r="H745" t="s">
        <v>2656</v>
      </c>
      <c r="K745">
        <v>1</v>
      </c>
      <c r="L745">
        <v>3</v>
      </c>
      <c r="M745">
        <v>1</v>
      </c>
    </row>
    <row r="746" spans="1:13" ht="12.75">
      <c r="A746">
        <v>68104</v>
      </c>
      <c r="B746" t="s">
        <v>1374</v>
      </c>
      <c r="C746" t="s">
        <v>2640</v>
      </c>
      <c r="D746" t="s">
        <v>2667</v>
      </c>
      <c r="E746" t="s">
        <v>2360</v>
      </c>
      <c r="F746" t="s">
        <v>2361</v>
      </c>
      <c r="G746">
        <v>43</v>
      </c>
      <c r="H746" t="s">
        <v>2656</v>
      </c>
      <c r="K746">
        <v>3</v>
      </c>
      <c r="L746">
        <v>5</v>
      </c>
      <c r="M746">
        <v>3</v>
      </c>
    </row>
    <row r="747" spans="1:13" ht="12.75">
      <c r="A747">
        <v>68343</v>
      </c>
      <c r="B747" t="s">
        <v>1641</v>
      </c>
      <c r="C747" t="s">
        <v>2452</v>
      </c>
      <c r="D747" t="s">
        <v>1451</v>
      </c>
      <c r="E747" t="s">
        <v>2360</v>
      </c>
      <c r="F747" t="s">
        <v>2361</v>
      </c>
      <c r="G747">
        <v>47</v>
      </c>
      <c r="H747" t="s">
        <v>1854</v>
      </c>
      <c r="I747" t="s">
        <v>1855</v>
      </c>
      <c r="K747">
        <v>3</v>
      </c>
      <c r="L747">
        <v>5</v>
      </c>
      <c r="M747">
        <v>3</v>
      </c>
    </row>
    <row r="748" spans="1:13" ht="12.75">
      <c r="A748">
        <v>68445</v>
      </c>
      <c r="B748" t="s">
        <v>2145</v>
      </c>
      <c r="C748" t="s">
        <v>2969</v>
      </c>
      <c r="D748" t="s">
        <v>2147</v>
      </c>
      <c r="E748" t="s">
        <v>2360</v>
      </c>
      <c r="F748" t="s">
        <v>2361</v>
      </c>
      <c r="G748">
        <v>50</v>
      </c>
      <c r="I748" t="s">
        <v>2148</v>
      </c>
      <c r="K748">
        <v>2</v>
      </c>
      <c r="L748">
        <v>4</v>
      </c>
      <c r="M748">
        <v>1</v>
      </c>
    </row>
    <row r="749" spans="1:13" ht="12.75">
      <c r="A749">
        <v>68549</v>
      </c>
      <c r="B749" t="s">
        <v>2026</v>
      </c>
      <c r="C749" t="s">
        <v>2224</v>
      </c>
      <c r="D749" t="s">
        <v>2250</v>
      </c>
      <c r="E749" t="s">
        <v>2360</v>
      </c>
      <c r="F749" t="s">
        <v>2361</v>
      </c>
      <c r="G749">
        <v>44</v>
      </c>
      <c r="H749" t="s">
        <v>2366</v>
      </c>
      <c r="I749" t="s">
        <v>2001</v>
      </c>
      <c r="K749">
        <v>2</v>
      </c>
      <c r="L749">
        <v>5</v>
      </c>
      <c r="M749">
        <v>2</v>
      </c>
    </row>
    <row r="750" spans="1:13" ht="12.75">
      <c r="A750">
        <v>68944</v>
      </c>
      <c r="B750" t="s">
        <v>1446</v>
      </c>
      <c r="C750" t="s">
        <v>2555</v>
      </c>
      <c r="D750" t="s">
        <v>1758</v>
      </c>
      <c r="E750" t="s">
        <v>2360</v>
      </c>
      <c r="F750" t="s">
        <v>2361</v>
      </c>
      <c r="G750">
        <v>35</v>
      </c>
      <c r="H750" t="s">
        <v>1642</v>
      </c>
      <c r="K750">
        <v>4</v>
      </c>
      <c r="L750">
        <v>3</v>
      </c>
      <c r="M750">
        <v>4</v>
      </c>
    </row>
    <row r="751" spans="1:13" ht="12.75">
      <c r="A751">
        <v>68987</v>
      </c>
      <c r="B751" t="s">
        <v>1643</v>
      </c>
      <c r="C751" t="s">
        <v>1548</v>
      </c>
      <c r="D751" t="s">
        <v>2444</v>
      </c>
      <c r="E751" t="s">
        <v>2360</v>
      </c>
      <c r="F751" t="s">
        <v>2361</v>
      </c>
      <c r="G751">
        <v>30</v>
      </c>
      <c r="H751" t="s">
        <v>2329</v>
      </c>
      <c r="I751" t="s">
        <v>2330</v>
      </c>
      <c r="J751" t="s">
        <v>1644</v>
      </c>
      <c r="K751">
        <v>2</v>
      </c>
      <c r="L751">
        <v>5</v>
      </c>
      <c r="M751">
        <v>3</v>
      </c>
    </row>
    <row r="752" spans="1:13" ht="12.75">
      <c r="A752">
        <v>69201</v>
      </c>
      <c r="B752" t="s">
        <v>1645</v>
      </c>
      <c r="C752" t="s">
        <v>1421</v>
      </c>
      <c r="D752" t="s">
        <v>2822</v>
      </c>
      <c r="E752" t="s">
        <v>2360</v>
      </c>
      <c r="F752" t="s">
        <v>2361</v>
      </c>
      <c r="G752">
        <v>57</v>
      </c>
      <c r="H752" t="s">
        <v>2314</v>
      </c>
      <c r="K752">
        <v>2</v>
      </c>
      <c r="L752">
        <v>5</v>
      </c>
      <c r="M752">
        <v>3</v>
      </c>
    </row>
    <row r="753" spans="1:13" ht="12.75">
      <c r="A753">
        <v>69386</v>
      </c>
      <c r="B753" t="s">
        <v>2137</v>
      </c>
      <c r="C753" t="s">
        <v>2350</v>
      </c>
      <c r="D753" t="s">
        <v>2426</v>
      </c>
      <c r="E753" t="s">
        <v>2360</v>
      </c>
      <c r="F753" t="s">
        <v>2361</v>
      </c>
      <c r="G753">
        <v>40</v>
      </c>
      <c r="H753" t="s">
        <v>2020</v>
      </c>
      <c r="K753">
        <v>4</v>
      </c>
      <c r="L753">
        <v>5</v>
      </c>
      <c r="M753">
        <v>4</v>
      </c>
    </row>
    <row r="754" spans="1:13" ht="12.75">
      <c r="A754">
        <v>69591</v>
      </c>
      <c r="B754" t="s">
        <v>1646</v>
      </c>
      <c r="C754" t="s">
        <v>1939</v>
      </c>
      <c r="D754" t="s">
        <v>2091</v>
      </c>
      <c r="E754" t="s">
        <v>2360</v>
      </c>
      <c r="F754" t="s">
        <v>2361</v>
      </c>
      <c r="G754">
        <v>45</v>
      </c>
      <c r="H754" t="s">
        <v>2362</v>
      </c>
      <c r="I754" t="s">
        <v>2549</v>
      </c>
      <c r="K754">
        <v>3</v>
      </c>
      <c r="L754">
        <v>5</v>
      </c>
      <c r="M754">
        <v>3</v>
      </c>
    </row>
    <row r="755" spans="1:13" ht="12.75">
      <c r="A755">
        <v>69735</v>
      </c>
      <c r="B755" t="s">
        <v>1647</v>
      </c>
      <c r="C755" t="s">
        <v>2663</v>
      </c>
      <c r="D755" t="s">
        <v>1904</v>
      </c>
      <c r="E755" t="s">
        <v>2360</v>
      </c>
      <c r="F755" t="s">
        <v>2361</v>
      </c>
      <c r="G755">
        <v>41</v>
      </c>
      <c r="H755" t="s">
        <v>2509</v>
      </c>
      <c r="I755" t="s">
        <v>2167</v>
      </c>
      <c r="K755">
        <v>1</v>
      </c>
      <c r="L755">
        <v>1</v>
      </c>
      <c r="M755">
        <v>1</v>
      </c>
    </row>
    <row r="756" spans="1:13" ht="12.75">
      <c r="A756">
        <v>69826</v>
      </c>
      <c r="B756" t="s">
        <v>2168</v>
      </c>
      <c r="C756" t="s">
        <v>1310</v>
      </c>
      <c r="D756" t="s">
        <v>2097</v>
      </c>
      <c r="E756" t="s">
        <v>2360</v>
      </c>
      <c r="F756" t="s">
        <v>2361</v>
      </c>
      <c r="G756">
        <v>41</v>
      </c>
      <c r="H756" t="s">
        <v>51</v>
      </c>
      <c r="K756">
        <v>4</v>
      </c>
      <c r="L756">
        <v>2</v>
      </c>
      <c r="M756">
        <v>4</v>
      </c>
    </row>
    <row r="757" spans="1:13" ht="12.75">
      <c r="A757">
        <v>69827</v>
      </c>
      <c r="B757" t="s">
        <v>1908</v>
      </c>
      <c r="C757" t="s">
        <v>2517</v>
      </c>
      <c r="D757" t="s">
        <v>1654</v>
      </c>
      <c r="E757" t="s">
        <v>2360</v>
      </c>
      <c r="F757" t="s">
        <v>2440</v>
      </c>
      <c r="G757">
        <v>36</v>
      </c>
      <c r="K757">
        <v>3</v>
      </c>
      <c r="L757">
        <v>2</v>
      </c>
      <c r="M757">
        <v>3</v>
      </c>
    </row>
    <row r="758" spans="1:13" ht="12.75">
      <c r="A758">
        <v>69852</v>
      </c>
      <c r="B758" t="s">
        <v>1387</v>
      </c>
      <c r="C758" t="s">
        <v>1388</v>
      </c>
      <c r="D758" t="s">
        <v>2650</v>
      </c>
      <c r="E758" t="s">
        <v>2360</v>
      </c>
      <c r="F758" t="s">
        <v>2361</v>
      </c>
      <c r="G758">
        <v>38</v>
      </c>
      <c r="H758" t="s">
        <v>1845</v>
      </c>
      <c r="I758" t="s">
        <v>1846</v>
      </c>
      <c r="K758">
        <v>2</v>
      </c>
      <c r="L758">
        <v>5</v>
      </c>
      <c r="M758">
        <v>2</v>
      </c>
    </row>
    <row r="759" spans="1:13" ht="12.75">
      <c r="A759">
        <v>69924</v>
      </c>
      <c r="B759" t="s">
        <v>1389</v>
      </c>
      <c r="C759" t="s">
        <v>1390</v>
      </c>
      <c r="D759" t="s">
        <v>2687</v>
      </c>
      <c r="E759" t="s">
        <v>2360</v>
      </c>
      <c r="F759" t="s">
        <v>2361</v>
      </c>
      <c r="G759">
        <v>57</v>
      </c>
      <c r="H759" t="s">
        <v>2445</v>
      </c>
      <c r="I759" t="s">
        <v>2445</v>
      </c>
      <c r="K759">
        <v>3</v>
      </c>
      <c r="L759">
        <v>5</v>
      </c>
      <c r="M759">
        <v>3</v>
      </c>
    </row>
    <row r="760" spans="1:13" ht="12.75">
      <c r="A760">
        <v>69952</v>
      </c>
      <c r="B760" t="s">
        <v>1391</v>
      </c>
      <c r="C760" t="s">
        <v>2677</v>
      </c>
      <c r="D760" t="s">
        <v>2444</v>
      </c>
      <c r="E760" t="s">
        <v>2360</v>
      </c>
      <c r="F760" t="s">
        <v>2361</v>
      </c>
      <c r="G760">
        <v>52</v>
      </c>
      <c r="H760" t="s">
        <v>1967</v>
      </c>
      <c r="I760" t="s">
        <v>1968</v>
      </c>
      <c r="K760">
        <v>3</v>
      </c>
      <c r="L760">
        <v>5</v>
      </c>
      <c r="M760">
        <v>3</v>
      </c>
    </row>
    <row r="761" spans="1:13" ht="12.75">
      <c r="A761">
        <v>70160</v>
      </c>
      <c r="B761" t="s">
        <v>1564</v>
      </c>
      <c r="C761" t="s">
        <v>3251</v>
      </c>
      <c r="D761" t="s">
        <v>2645</v>
      </c>
      <c r="E761" t="s">
        <v>2360</v>
      </c>
      <c r="F761" t="s">
        <v>2361</v>
      </c>
      <c r="G761">
        <v>47</v>
      </c>
      <c r="H761" t="s">
        <v>2314</v>
      </c>
      <c r="I761" t="s">
        <v>2068</v>
      </c>
      <c r="K761">
        <v>2</v>
      </c>
      <c r="L761">
        <v>5</v>
      </c>
      <c r="M761">
        <v>3</v>
      </c>
    </row>
    <row r="762" spans="1:13" ht="12.75">
      <c r="A762">
        <v>70249</v>
      </c>
      <c r="B762" t="s">
        <v>1392</v>
      </c>
      <c r="C762" t="s">
        <v>2825</v>
      </c>
      <c r="D762" t="s">
        <v>2444</v>
      </c>
      <c r="E762" t="s">
        <v>2360</v>
      </c>
      <c r="F762" t="s">
        <v>2361</v>
      </c>
      <c r="G762">
        <v>46</v>
      </c>
      <c r="H762" t="s">
        <v>2389</v>
      </c>
      <c r="I762" t="s">
        <v>2390</v>
      </c>
      <c r="K762">
        <v>4</v>
      </c>
      <c r="L762">
        <v>5</v>
      </c>
      <c r="M762">
        <v>3</v>
      </c>
    </row>
    <row r="763" spans="1:13" ht="12.75">
      <c r="A763">
        <v>70429</v>
      </c>
      <c r="B763" t="s">
        <v>1393</v>
      </c>
      <c r="C763" t="s">
        <v>2304</v>
      </c>
      <c r="D763" t="s">
        <v>2201</v>
      </c>
      <c r="E763" t="s">
        <v>2360</v>
      </c>
      <c r="F763" t="s">
        <v>2361</v>
      </c>
      <c r="G763">
        <v>44</v>
      </c>
      <c r="H763" t="s">
        <v>2342</v>
      </c>
      <c r="I763" t="s">
        <v>2343</v>
      </c>
      <c r="K763">
        <v>3</v>
      </c>
      <c r="L763">
        <v>5</v>
      </c>
      <c r="M763">
        <v>3</v>
      </c>
    </row>
    <row r="764" spans="1:13" ht="12.75">
      <c r="A764">
        <v>70539</v>
      </c>
      <c r="B764" t="s">
        <v>1394</v>
      </c>
      <c r="C764" t="s">
        <v>2555</v>
      </c>
      <c r="D764" t="s">
        <v>2706</v>
      </c>
      <c r="E764" t="s">
        <v>2360</v>
      </c>
      <c r="F764" t="s">
        <v>2361</v>
      </c>
      <c r="G764">
        <v>24</v>
      </c>
      <c r="H764" t="s">
        <v>2707</v>
      </c>
      <c r="K764">
        <v>3</v>
      </c>
      <c r="L764">
        <v>5</v>
      </c>
      <c r="M764">
        <v>3</v>
      </c>
    </row>
    <row r="765" spans="1:13" ht="12.75">
      <c r="A765">
        <v>70853</v>
      </c>
      <c r="B765" t="s">
        <v>1540</v>
      </c>
      <c r="C765" t="s">
        <v>1921</v>
      </c>
      <c r="D765" t="s">
        <v>2326</v>
      </c>
      <c r="E765" t="s">
        <v>2360</v>
      </c>
      <c r="F765" t="s">
        <v>2361</v>
      </c>
      <c r="G765">
        <v>52</v>
      </c>
      <c r="H765" t="s">
        <v>2245</v>
      </c>
      <c r="I765" t="s">
        <v>2246</v>
      </c>
      <c r="K765">
        <v>3</v>
      </c>
      <c r="L765">
        <v>5</v>
      </c>
      <c r="M765">
        <v>4</v>
      </c>
    </row>
    <row r="766" spans="1:13" ht="12.75">
      <c r="A766">
        <v>71000</v>
      </c>
      <c r="B766" t="s">
        <v>1395</v>
      </c>
      <c r="C766" t="s">
        <v>1496</v>
      </c>
      <c r="D766" t="s">
        <v>3250</v>
      </c>
      <c r="E766" t="s">
        <v>2360</v>
      </c>
      <c r="F766" t="s">
        <v>2361</v>
      </c>
      <c r="G766">
        <v>35</v>
      </c>
      <c r="H766" t="s">
        <v>2642</v>
      </c>
      <c r="K766">
        <v>4</v>
      </c>
      <c r="L766">
        <v>4</v>
      </c>
      <c r="M766">
        <v>4</v>
      </c>
    </row>
    <row r="767" spans="1:13" ht="12.75">
      <c r="A767">
        <v>71103</v>
      </c>
      <c r="B767" t="s">
        <v>1396</v>
      </c>
      <c r="C767" t="s">
        <v>2663</v>
      </c>
      <c r="D767" t="s">
        <v>3104</v>
      </c>
      <c r="E767" t="s">
        <v>2360</v>
      </c>
      <c r="F767" t="s">
        <v>2361</v>
      </c>
      <c r="G767">
        <v>39</v>
      </c>
      <c r="H767" t="s">
        <v>2651</v>
      </c>
      <c r="I767" t="s">
        <v>2652</v>
      </c>
      <c r="K767">
        <v>3</v>
      </c>
      <c r="L767">
        <v>5</v>
      </c>
      <c r="M767">
        <v>3</v>
      </c>
    </row>
    <row r="768" spans="1:13" ht="12.75">
      <c r="A768">
        <v>71128</v>
      </c>
      <c r="B768" t="s">
        <v>1397</v>
      </c>
      <c r="C768" t="s">
        <v>1403</v>
      </c>
      <c r="D768" t="s">
        <v>1983</v>
      </c>
      <c r="E768" t="s">
        <v>2360</v>
      </c>
      <c r="F768" t="s">
        <v>2440</v>
      </c>
      <c r="G768">
        <v>24</v>
      </c>
      <c r="H768" t="s">
        <v>1404</v>
      </c>
      <c r="I768" t="s">
        <v>1405</v>
      </c>
      <c r="K768">
        <v>1</v>
      </c>
      <c r="L768">
        <v>1</v>
      </c>
      <c r="M768">
        <v>1</v>
      </c>
    </row>
    <row r="769" spans="1:13" ht="12.75">
      <c r="A769">
        <v>71468</v>
      </c>
      <c r="B769" t="s">
        <v>1119</v>
      </c>
      <c r="C769" t="s">
        <v>1120</v>
      </c>
      <c r="D769" t="s">
        <v>2426</v>
      </c>
      <c r="E769" t="s">
        <v>2360</v>
      </c>
      <c r="F769" t="s">
        <v>2361</v>
      </c>
      <c r="G769">
        <v>68</v>
      </c>
      <c r="H769" t="s">
        <v>2642</v>
      </c>
      <c r="K769">
        <v>5</v>
      </c>
      <c r="L769">
        <v>5</v>
      </c>
      <c r="M769">
        <v>4</v>
      </c>
    </row>
    <row r="770" spans="1:13" ht="12.75">
      <c r="A770">
        <v>71538</v>
      </c>
      <c r="B770" t="s">
        <v>1121</v>
      </c>
      <c r="C770" t="s">
        <v>1122</v>
      </c>
      <c r="D770" t="s">
        <v>2471</v>
      </c>
      <c r="E770" t="s">
        <v>2360</v>
      </c>
      <c r="F770" t="s">
        <v>2361</v>
      </c>
      <c r="G770">
        <v>41</v>
      </c>
      <c r="H770" t="s">
        <v>2514</v>
      </c>
      <c r="K770">
        <v>3</v>
      </c>
      <c r="L770">
        <v>5</v>
      </c>
      <c r="M770">
        <v>3</v>
      </c>
    </row>
    <row r="771" spans="1:13" ht="12.75">
      <c r="A771">
        <v>71635</v>
      </c>
      <c r="B771" t="s">
        <v>1123</v>
      </c>
      <c r="C771" t="s">
        <v>2555</v>
      </c>
      <c r="D771" t="s">
        <v>2133</v>
      </c>
      <c r="E771" t="s">
        <v>2360</v>
      </c>
      <c r="F771" t="s">
        <v>2361</v>
      </c>
      <c r="G771">
        <v>24</v>
      </c>
      <c r="H771" t="s">
        <v>2498</v>
      </c>
      <c r="K771">
        <v>3</v>
      </c>
      <c r="L771">
        <v>5</v>
      </c>
      <c r="M771">
        <v>4</v>
      </c>
    </row>
    <row r="772" spans="1:13" ht="12.75">
      <c r="A772">
        <v>71640</v>
      </c>
      <c r="B772" t="s">
        <v>1124</v>
      </c>
      <c r="C772" t="s">
        <v>1125</v>
      </c>
      <c r="D772" t="s">
        <v>2404</v>
      </c>
      <c r="E772" t="s">
        <v>2360</v>
      </c>
      <c r="F772" t="s">
        <v>2361</v>
      </c>
      <c r="G772">
        <v>45</v>
      </c>
      <c r="H772" t="s">
        <v>2959</v>
      </c>
      <c r="K772">
        <v>4</v>
      </c>
      <c r="L772">
        <v>5</v>
      </c>
      <c r="M772">
        <v>4</v>
      </c>
    </row>
    <row r="773" spans="1:13" ht="12.75">
      <c r="A773">
        <v>71791</v>
      </c>
      <c r="B773" t="s">
        <v>1126</v>
      </c>
      <c r="C773" t="s">
        <v>1522</v>
      </c>
      <c r="D773" t="s">
        <v>2444</v>
      </c>
      <c r="E773" t="s">
        <v>2360</v>
      </c>
      <c r="F773" t="s">
        <v>2361</v>
      </c>
      <c r="G773">
        <v>50</v>
      </c>
      <c r="H773" t="s">
        <v>2389</v>
      </c>
      <c r="I773" t="s">
        <v>2390</v>
      </c>
      <c r="K773">
        <v>5</v>
      </c>
      <c r="L773">
        <v>5</v>
      </c>
      <c r="M773">
        <v>4</v>
      </c>
    </row>
    <row r="774" spans="1:13" ht="12.75">
      <c r="A774">
        <v>71812</v>
      </c>
      <c r="B774" t="s">
        <v>1127</v>
      </c>
      <c r="C774" t="s">
        <v>2663</v>
      </c>
      <c r="D774" t="s">
        <v>2133</v>
      </c>
      <c r="E774" t="s">
        <v>2360</v>
      </c>
      <c r="F774" t="s">
        <v>2361</v>
      </c>
      <c r="G774">
        <v>63</v>
      </c>
      <c r="H774" t="s">
        <v>2382</v>
      </c>
      <c r="K774">
        <v>5</v>
      </c>
      <c r="L774">
        <v>5</v>
      </c>
      <c r="M774">
        <v>4</v>
      </c>
    </row>
    <row r="775" spans="1:13" ht="12.75">
      <c r="A775">
        <v>71939</v>
      </c>
      <c r="B775" t="s">
        <v>1128</v>
      </c>
      <c r="C775" t="s">
        <v>2335</v>
      </c>
      <c r="D775" t="s">
        <v>1129</v>
      </c>
      <c r="E775" t="s">
        <v>2360</v>
      </c>
      <c r="F775" t="s">
        <v>2361</v>
      </c>
      <c r="G775">
        <v>67</v>
      </c>
      <c r="H775" t="s">
        <v>2227</v>
      </c>
      <c r="I775" t="s">
        <v>2227</v>
      </c>
      <c r="K775">
        <v>5</v>
      </c>
      <c r="L775">
        <v>5</v>
      </c>
      <c r="M775">
        <v>4</v>
      </c>
    </row>
    <row r="776" spans="1:13" ht="12.75">
      <c r="A776">
        <v>72033</v>
      </c>
      <c r="B776" t="s">
        <v>1130</v>
      </c>
      <c r="C776" t="s">
        <v>1131</v>
      </c>
      <c r="D776" t="s">
        <v>2667</v>
      </c>
      <c r="E776" t="s">
        <v>2360</v>
      </c>
      <c r="F776" t="s">
        <v>2361</v>
      </c>
      <c r="G776">
        <v>39</v>
      </c>
      <c r="H776" t="s">
        <v>2656</v>
      </c>
      <c r="K776">
        <v>4</v>
      </c>
      <c r="L776">
        <v>5</v>
      </c>
      <c r="M776">
        <v>4</v>
      </c>
    </row>
    <row r="777" spans="1:13" ht="12.75">
      <c r="A777">
        <v>72039</v>
      </c>
      <c r="B777" t="s">
        <v>1132</v>
      </c>
      <c r="C777" t="s">
        <v>1133</v>
      </c>
      <c r="D777" t="s">
        <v>2234</v>
      </c>
      <c r="E777" t="s">
        <v>2360</v>
      </c>
      <c r="F777" t="s">
        <v>2440</v>
      </c>
      <c r="G777">
        <v>45</v>
      </c>
      <c r="H777" t="s">
        <v>2235</v>
      </c>
      <c r="I777" t="s">
        <v>2236</v>
      </c>
      <c r="K777">
        <v>2</v>
      </c>
      <c r="L777">
        <v>4</v>
      </c>
      <c r="M777">
        <v>2</v>
      </c>
    </row>
    <row r="778" spans="1:13" ht="12.75">
      <c r="A778">
        <v>72056</v>
      </c>
      <c r="B778" t="s">
        <v>1134</v>
      </c>
      <c r="C778" t="s">
        <v>2825</v>
      </c>
      <c r="D778" t="s">
        <v>2171</v>
      </c>
      <c r="E778" t="s">
        <v>2360</v>
      </c>
      <c r="F778" t="s">
        <v>2361</v>
      </c>
      <c r="G778">
        <v>40</v>
      </c>
      <c r="H778" t="s">
        <v>2656</v>
      </c>
      <c r="K778">
        <v>4</v>
      </c>
      <c r="L778">
        <v>4</v>
      </c>
      <c r="M778">
        <v>4</v>
      </c>
    </row>
    <row r="779" spans="1:13" ht="12.75">
      <c r="A779">
        <v>72073</v>
      </c>
      <c r="B779" t="s">
        <v>1135</v>
      </c>
      <c r="C779" t="s">
        <v>2123</v>
      </c>
      <c r="D779" t="s">
        <v>2471</v>
      </c>
      <c r="E779" t="s">
        <v>2360</v>
      </c>
      <c r="F779" t="s">
        <v>2361</v>
      </c>
      <c r="G779">
        <v>28</v>
      </c>
      <c r="H779" t="s">
        <v>1136</v>
      </c>
      <c r="K779">
        <v>1</v>
      </c>
      <c r="L779">
        <v>4</v>
      </c>
      <c r="M779">
        <v>1</v>
      </c>
    </row>
    <row r="780" spans="1:13" ht="12.75">
      <c r="A780">
        <v>72113</v>
      </c>
      <c r="B780" t="s">
        <v>1137</v>
      </c>
      <c r="C780" t="s">
        <v>1388</v>
      </c>
      <c r="D780" t="s">
        <v>2201</v>
      </c>
      <c r="E780" t="s">
        <v>2360</v>
      </c>
      <c r="F780" t="s">
        <v>2361</v>
      </c>
      <c r="G780">
        <v>53</v>
      </c>
      <c r="H780" t="s">
        <v>2651</v>
      </c>
      <c r="K780">
        <v>2</v>
      </c>
      <c r="L780">
        <v>5</v>
      </c>
      <c r="M780">
        <v>2</v>
      </c>
    </row>
    <row r="781" spans="1:13" ht="12.75">
      <c r="A781">
        <v>72123</v>
      </c>
      <c r="B781" t="s">
        <v>2427</v>
      </c>
      <c r="C781" t="s">
        <v>1138</v>
      </c>
      <c r="D781" t="s">
        <v>2471</v>
      </c>
      <c r="E781" t="s">
        <v>2360</v>
      </c>
      <c r="F781" t="s">
        <v>2361</v>
      </c>
      <c r="G781">
        <v>42</v>
      </c>
      <c r="H781" t="s">
        <v>2642</v>
      </c>
      <c r="K781">
        <v>3</v>
      </c>
      <c r="L781">
        <v>5</v>
      </c>
      <c r="M781">
        <v>4</v>
      </c>
    </row>
    <row r="782" spans="1:13" ht="12.75">
      <c r="A782">
        <v>72148</v>
      </c>
      <c r="B782" t="s">
        <v>2038</v>
      </c>
      <c r="C782" t="s">
        <v>2457</v>
      </c>
      <c r="D782" t="s">
        <v>1139</v>
      </c>
      <c r="E782" t="s">
        <v>2360</v>
      </c>
      <c r="F782" t="s">
        <v>2361</v>
      </c>
      <c r="G782">
        <v>48</v>
      </c>
      <c r="H782" t="s">
        <v>1140</v>
      </c>
      <c r="I782" t="s">
        <v>1141</v>
      </c>
      <c r="K782">
        <v>4</v>
      </c>
      <c r="L782">
        <v>5</v>
      </c>
      <c r="M782">
        <v>4</v>
      </c>
    </row>
    <row r="783" spans="1:13" ht="12.75">
      <c r="A783">
        <v>72168</v>
      </c>
      <c r="B783" t="s">
        <v>1142</v>
      </c>
      <c r="C783" t="s">
        <v>1995</v>
      </c>
      <c r="D783" t="s">
        <v>2444</v>
      </c>
      <c r="E783" t="s">
        <v>2360</v>
      </c>
      <c r="F783" t="s">
        <v>2361</v>
      </c>
      <c r="G783">
        <v>46</v>
      </c>
      <c r="H783" t="s">
        <v>2656</v>
      </c>
      <c r="K783">
        <v>4</v>
      </c>
      <c r="L783">
        <v>5</v>
      </c>
      <c r="M783">
        <v>4</v>
      </c>
    </row>
    <row r="784" spans="1:13" ht="12.75">
      <c r="A784">
        <v>72178</v>
      </c>
      <c r="B784" t="s">
        <v>1943</v>
      </c>
      <c r="C784" t="s">
        <v>2658</v>
      </c>
      <c r="D784" t="s">
        <v>2508</v>
      </c>
      <c r="E784" t="s">
        <v>2360</v>
      </c>
      <c r="F784" t="s">
        <v>2361</v>
      </c>
      <c r="G784">
        <v>44</v>
      </c>
      <c r="H784" t="s">
        <v>2535</v>
      </c>
      <c r="I784" t="s">
        <v>2535</v>
      </c>
      <c r="K784">
        <v>4</v>
      </c>
      <c r="L784">
        <v>5</v>
      </c>
      <c r="M784">
        <v>4</v>
      </c>
    </row>
    <row r="785" spans="1:13" ht="12.75">
      <c r="A785">
        <v>72377</v>
      </c>
      <c r="B785" t="s">
        <v>1143</v>
      </c>
      <c r="C785" t="s">
        <v>2663</v>
      </c>
      <c r="D785" t="s">
        <v>2100</v>
      </c>
      <c r="E785" t="s">
        <v>2360</v>
      </c>
      <c r="F785" t="s">
        <v>2361</v>
      </c>
      <c r="G785">
        <v>60</v>
      </c>
      <c r="H785" t="s">
        <v>2199</v>
      </c>
      <c r="K785">
        <v>3</v>
      </c>
      <c r="L785">
        <v>5</v>
      </c>
      <c r="M785">
        <v>3</v>
      </c>
    </row>
    <row r="786" spans="1:13" ht="12.75">
      <c r="A786">
        <v>72398</v>
      </c>
      <c r="B786" t="s">
        <v>1144</v>
      </c>
      <c r="C786" t="s">
        <v>1145</v>
      </c>
      <c r="D786" t="s">
        <v>1146</v>
      </c>
      <c r="E786" t="s">
        <v>2360</v>
      </c>
      <c r="F786" t="s">
        <v>2361</v>
      </c>
      <c r="G786">
        <v>40</v>
      </c>
      <c r="H786" t="s">
        <v>2366</v>
      </c>
      <c r="I786" t="s">
        <v>2001</v>
      </c>
      <c r="K786">
        <v>2</v>
      </c>
      <c r="L786">
        <v>4</v>
      </c>
      <c r="M786">
        <v>2</v>
      </c>
    </row>
    <row r="787" spans="1:13" ht="12.75">
      <c r="A787">
        <v>72407</v>
      </c>
      <c r="B787" t="s">
        <v>1147</v>
      </c>
      <c r="C787" t="s">
        <v>2332</v>
      </c>
      <c r="D787" t="s">
        <v>1148</v>
      </c>
      <c r="E787" t="s">
        <v>2360</v>
      </c>
      <c r="F787" t="s">
        <v>2361</v>
      </c>
      <c r="G787">
        <v>43</v>
      </c>
      <c r="H787" t="s">
        <v>2505</v>
      </c>
      <c r="K787">
        <v>3</v>
      </c>
      <c r="L787">
        <v>5</v>
      </c>
      <c r="M787">
        <v>3</v>
      </c>
    </row>
    <row r="788" spans="1:13" ht="12.75">
      <c r="A788">
        <v>72628</v>
      </c>
      <c r="B788" t="s">
        <v>1149</v>
      </c>
      <c r="C788" t="s">
        <v>1150</v>
      </c>
      <c r="D788" t="s">
        <v>1151</v>
      </c>
      <c r="E788" t="s">
        <v>2360</v>
      </c>
      <c r="F788" t="s">
        <v>2361</v>
      </c>
      <c r="G788">
        <v>56</v>
      </c>
      <c r="H788" t="s">
        <v>2445</v>
      </c>
      <c r="K788">
        <v>4</v>
      </c>
      <c r="L788">
        <v>5</v>
      </c>
      <c r="M788">
        <v>4</v>
      </c>
    </row>
    <row r="789" spans="1:13" ht="12.75">
      <c r="A789">
        <v>72644</v>
      </c>
      <c r="B789" t="s">
        <v>1152</v>
      </c>
      <c r="C789" t="s">
        <v>2686</v>
      </c>
      <c r="D789" t="s">
        <v>2521</v>
      </c>
      <c r="E789" t="s">
        <v>2360</v>
      </c>
      <c r="F789" t="s">
        <v>2361</v>
      </c>
      <c r="G789">
        <v>60</v>
      </c>
      <c r="H789" t="s">
        <v>2522</v>
      </c>
      <c r="I789" t="s">
        <v>2522</v>
      </c>
      <c r="K789">
        <v>4</v>
      </c>
      <c r="L789">
        <v>5</v>
      </c>
      <c r="M789">
        <v>4</v>
      </c>
    </row>
    <row r="790" spans="1:13" ht="12.75">
      <c r="A790">
        <v>72715</v>
      </c>
      <c r="B790" t="s">
        <v>1153</v>
      </c>
      <c r="C790" t="s">
        <v>1821</v>
      </c>
      <c r="D790" t="s">
        <v>2244</v>
      </c>
      <c r="E790" t="s">
        <v>2360</v>
      </c>
      <c r="F790" t="s">
        <v>2361</v>
      </c>
      <c r="G790">
        <v>35</v>
      </c>
      <c r="H790" t="s">
        <v>2454</v>
      </c>
      <c r="I790" t="s">
        <v>2455</v>
      </c>
      <c r="K790">
        <v>2</v>
      </c>
      <c r="L790">
        <v>3</v>
      </c>
      <c r="M790">
        <v>2</v>
      </c>
    </row>
    <row r="791" spans="1:13" ht="12.75">
      <c r="A791">
        <v>72878</v>
      </c>
      <c r="B791" t="s">
        <v>1154</v>
      </c>
      <c r="C791" t="s">
        <v>1155</v>
      </c>
      <c r="D791" t="s">
        <v>2319</v>
      </c>
      <c r="E791" t="s">
        <v>2360</v>
      </c>
      <c r="F791" t="s">
        <v>2361</v>
      </c>
      <c r="G791">
        <v>41</v>
      </c>
      <c r="H791" t="s">
        <v>2074</v>
      </c>
      <c r="K791">
        <v>4</v>
      </c>
      <c r="L791">
        <v>5</v>
      </c>
      <c r="M791">
        <v>4</v>
      </c>
    </row>
    <row r="792" spans="1:13" ht="12.75">
      <c r="A792">
        <v>72995</v>
      </c>
      <c r="B792" t="s">
        <v>1156</v>
      </c>
      <c r="C792" t="s">
        <v>1157</v>
      </c>
      <c r="D792" t="s">
        <v>1774</v>
      </c>
      <c r="E792" t="s">
        <v>2360</v>
      </c>
      <c r="F792" t="s">
        <v>2361</v>
      </c>
      <c r="G792">
        <v>60</v>
      </c>
      <c r="H792" t="s">
        <v>1967</v>
      </c>
      <c r="I792" t="s">
        <v>1968</v>
      </c>
      <c r="K792">
        <v>4</v>
      </c>
      <c r="L792">
        <v>5</v>
      </c>
      <c r="M792">
        <v>4</v>
      </c>
    </row>
    <row r="793" spans="1:13" ht="12.75">
      <c r="A793">
        <v>73132</v>
      </c>
      <c r="B793" t="s">
        <v>1158</v>
      </c>
      <c r="C793" t="s">
        <v>2527</v>
      </c>
      <c r="D793" t="s">
        <v>2269</v>
      </c>
      <c r="E793" t="s">
        <v>2360</v>
      </c>
      <c r="F793" t="s">
        <v>2361</v>
      </c>
      <c r="G793">
        <v>45</v>
      </c>
      <c r="H793" t="s">
        <v>1867</v>
      </c>
      <c r="K793">
        <v>3</v>
      </c>
      <c r="L793">
        <v>3</v>
      </c>
      <c r="M793">
        <v>4</v>
      </c>
    </row>
    <row r="794" spans="1:13" ht="12.75">
      <c r="A794">
        <v>73160</v>
      </c>
      <c r="B794" t="s">
        <v>1159</v>
      </c>
      <c r="C794" t="s">
        <v>1160</v>
      </c>
      <c r="D794" t="s">
        <v>2091</v>
      </c>
      <c r="E794" t="s">
        <v>2360</v>
      </c>
      <c r="F794" t="s">
        <v>2361</v>
      </c>
      <c r="G794">
        <v>38</v>
      </c>
      <c r="H794" t="s">
        <v>2199</v>
      </c>
      <c r="K794">
        <v>2</v>
      </c>
      <c r="L794">
        <v>2</v>
      </c>
      <c r="M794">
        <v>2</v>
      </c>
    </row>
    <row r="795" spans="1:13" ht="12.75">
      <c r="A795">
        <v>73211</v>
      </c>
      <c r="B795" t="s">
        <v>1643</v>
      </c>
      <c r="C795" t="s">
        <v>1161</v>
      </c>
      <c r="D795" t="s">
        <v>2471</v>
      </c>
      <c r="E795" t="s">
        <v>2360</v>
      </c>
      <c r="F795" t="s">
        <v>2361</v>
      </c>
      <c r="G795">
        <v>46</v>
      </c>
      <c r="H795" t="s">
        <v>1756</v>
      </c>
      <c r="K795">
        <v>3</v>
      </c>
      <c r="L795">
        <v>5</v>
      </c>
      <c r="M795">
        <v>3</v>
      </c>
    </row>
    <row r="796" spans="1:13" ht="12.75">
      <c r="A796">
        <v>73649</v>
      </c>
      <c r="B796" t="s">
        <v>1162</v>
      </c>
      <c r="C796" t="s">
        <v>1163</v>
      </c>
      <c r="D796" t="s">
        <v>2670</v>
      </c>
      <c r="E796" t="s">
        <v>2360</v>
      </c>
      <c r="F796" t="s">
        <v>2361</v>
      </c>
      <c r="G796">
        <v>47</v>
      </c>
      <c r="H796" t="s">
        <v>2093</v>
      </c>
      <c r="K796">
        <v>3</v>
      </c>
      <c r="L796">
        <v>5</v>
      </c>
      <c r="M796">
        <v>3</v>
      </c>
    </row>
    <row r="797" spans="1:13" ht="12.75">
      <c r="A797">
        <v>73658</v>
      </c>
      <c r="B797" t="s">
        <v>1164</v>
      </c>
      <c r="C797" t="s">
        <v>1165</v>
      </c>
      <c r="D797" t="s">
        <v>2201</v>
      </c>
      <c r="E797" t="s">
        <v>2360</v>
      </c>
      <c r="F797" t="s">
        <v>2440</v>
      </c>
      <c r="G797">
        <v>49</v>
      </c>
      <c r="H797" t="s">
        <v>2431</v>
      </c>
      <c r="I797" t="s">
        <v>1558</v>
      </c>
      <c r="K797">
        <v>2</v>
      </c>
      <c r="L797">
        <v>4</v>
      </c>
      <c r="M797">
        <v>2</v>
      </c>
    </row>
    <row r="798" spans="1:13" ht="12.75">
      <c r="A798">
        <v>73738</v>
      </c>
      <c r="B798" t="s">
        <v>1166</v>
      </c>
      <c r="C798" t="s">
        <v>1919</v>
      </c>
      <c r="D798" t="s">
        <v>2650</v>
      </c>
      <c r="E798" t="s">
        <v>2360</v>
      </c>
      <c r="F798" t="s">
        <v>2440</v>
      </c>
      <c r="G798">
        <v>29</v>
      </c>
      <c r="H798" t="s">
        <v>2642</v>
      </c>
      <c r="J798" t="s">
        <v>891</v>
      </c>
      <c r="K798">
        <v>4</v>
      </c>
      <c r="L798">
        <v>4</v>
      </c>
      <c r="M798">
        <v>4</v>
      </c>
    </row>
    <row r="799" spans="1:13" ht="12.75">
      <c r="A799">
        <v>73804</v>
      </c>
      <c r="B799" t="s">
        <v>892</v>
      </c>
      <c r="C799" t="s">
        <v>893</v>
      </c>
      <c r="D799" t="s">
        <v>2444</v>
      </c>
      <c r="E799" t="s">
        <v>2360</v>
      </c>
      <c r="F799" t="s">
        <v>2440</v>
      </c>
      <c r="G799">
        <v>47</v>
      </c>
      <c r="H799" t="s">
        <v>2459</v>
      </c>
      <c r="I799" t="s">
        <v>2460</v>
      </c>
      <c r="K799">
        <v>1</v>
      </c>
      <c r="L799">
        <v>4</v>
      </c>
      <c r="M799">
        <v>4</v>
      </c>
    </row>
    <row r="800" spans="1:13" ht="12.75">
      <c r="A800">
        <v>74023</v>
      </c>
      <c r="B800" t="s">
        <v>894</v>
      </c>
      <c r="C800" t="s">
        <v>2376</v>
      </c>
      <c r="D800" t="s">
        <v>2397</v>
      </c>
      <c r="E800" t="s">
        <v>2360</v>
      </c>
      <c r="F800" t="s">
        <v>2361</v>
      </c>
      <c r="G800">
        <v>42</v>
      </c>
      <c r="H800" t="s">
        <v>2959</v>
      </c>
      <c r="K800">
        <v>2</v>
      </c>
      <c r="L800">
        <v>5</v>
      </c>
      <c r="M800">
        <v>2</v>
      </c>
    </row>
    <row r="801" spans="1:13" ht="12.75">
      <c r="A801">
        <v>74036</v>
      </c>
      <c r="B801" t="s">
        <v>895</v>
      </c>
      <c r="C801" t="s">
        <v>1713</v>
      </c>
      <c r="D801" t="s">
        <v>2130</v>
      </c>
      <c r="E801" t="s">
        <v>2360</v>
      </c>
      <c r="F801" t="s">
        <v>2361</v>
      </c>
      <c r="G801">
        <v>31</v>
      </c>
      <c r="H801" t="s">
        <v>2498</v>
      </c>
      <c r="I801" t="s">
        <v>2498</v>
      </c>
      <c r="K801">
        <v>4</v>
      </c>
      <c r="L801">
        <v>5</v>
      </c>
      <c r="M801">
        <v>4</v>
      </c>
    </row>
    <row r="802" spans="1:13" ht="12.75">
      <c r="A802">
        <v>74204</v>
      </c>
      <c r="B802" t="s">
        <v>896</v>
      </c>
      <c r="C802" t="s">
        <v>1713</v>
      </c>
      <c r="D802" t="s">
        <v>2970</v>
      </c>
      <c r="E802" t="s">
        <v>2683</v>
      </c>
      <c r="F802" t="s">
        <v>2361</v>
      </c>
      <c r="G802">
        <v>38</v>
      </c>
      <c r="H802" t="s">
        <v>2370</v>
      </c>
      <c r="I802" t="s">
        <v>2370</v>
      </c>
      <c r="K802">
        <v>3</v>
      </c>
      <c r="L802">
        <v>5</v>
      </c>
      <c r="M802">
        <v>3</v>
      </c>
    </row>
    <row r="803" spans="1:13" ht="12.75">
      <c r="A803">
        <v>74378</v>
      </c>
      <c r="B803" t="s">
        <v>897</v>
      </c>
      <c r="C803" t="s">
        <v>1939</v>
      </c>
      <c r="D803" t="s">
        <v>2062</v>
      </c>
      <c r="E803" t="s">
        <v>2360</v>
      </c>
      <c r="F803" t="s">
        <v>2361</v>
      </c>
      <c r="G803">
        <v>51</v>
      </c>
      <c r="H803" t="s">
        <v>2105</v>
      </c>
      <c r="K803">
        <v>3</v>
      </c>
      <c r="L803">
        <v>5</v>
      </c>
      <c r="M803">
        <v>4</v>
      </c>
    </row>
    <row r="804" spans="1:13" ht="12.75">
      <c r="A804">
        <v>74466</v>
      </c>
      <c r="B804" t="s">
        <v>898</v>
      </c>
      <c r="C804" t="s">
        <v>2332</v>
      </c>
      <c r="D804" t="s">
        <v>3250</v>
      </c>
      <c r="E804" t="s">
        <v>2360</v>
      </c>
      <c r="F804" t="s">
        <v>2361</v>
      </c>
      <c r="G804">
        <v>34</v>
      </c>
      <c r="H804" t="s">
        <v>899</v>
      </c>
      <c r="I804" t="s">
        <v>899</v>
      </c>
      <c r="K804">
        <v>3</v>
      </c>
      <c r="L804">
        <v>5</v>
      </c>
      <c r="M804">
        <v>3</v>
      </c>
    </row>
    <row r="805" spans="1:13" ht="12.75">
      <c r="A805">
        <v>74521</v>
      </c>
      <c r="B805" t="s">
        <v>900</v>
      </c>
      <c r="C805" t="s">
        <v>2450</v>
      </c>
      <c r="D805" t="s">
        <v>2690</v>
      </c>
      <c r="E805" t="s">
        <v>2360</v>
      </c>
      <c r="F805" t="s">
        <v>2361</v>
      </c>
      <c r="G805">
        <v>43</v>
      </c>
      <c r="H805" t="s">
        <v>2464</v>
      </c>
      <c r="I805" t="s">
        <v>2464</v>
      </c>
      <c r="K805">
        <v>3</v>
      </c>
      <c r="L805">
        <v>3</v>
      </c>
      <c r="M805">
        <v>3</v>
      </c>
    </row>
    <row r="806" spans="1:13" ht="12.75">
      <c r="A806">
        <v>75518</v>
      </c>
      <c r="B806" t="s">
        <v>901</v>
      </c>
      <c r="C806" t="s">
        <v>2022</v>
      </c>
      <c r="D806" t="s">
        <v>2463</v>
      </c>
      <c r="E806" t="s">
        <v>2360</v>
      </c>
      <c r="F806" t="s">
        <v>2361</v>
      </c>
      <c r="G806">
        <v>48</v>
      </c>
      <c r="H806" t="s">
        <v>2642</v>
      </c>
      <c r="K806">
        <v>5</v>
      </c>
      <c r="L806">
        <v>5</v>
      </c>
      <c r="M806">
        <v>4</v>
      </c>
    </row>
    <row r="807" spans="1:13" ht="12.75">
      <c r="A807">
        <v>75799</v>
      </c>
      <c r="B807" t="s">
        <v>902</v>
      </c>
      <c r="C807" t="s">
        <v>2306</v>
      </c>
      <c r="D807" t="s">
        <v>2670</v>
      </c>
      <c r="E807" t="s">
        <v>2360</v>
      </c>
      <c r="F807" t="s">
        <v>2361</v>
      </c>
      <c r="G807">
        <v>41</v>
      </c>
      <c r="H807" t="s">
        <v>2528</v>
      </c>
      <c r="K807">
        <v>5</v>
      </c>
      <c r="L807">
        <v>5</v>
      </c>
      <c r="M807">
        <v>4</v>
      </c>
    </row>
    <row r="808" spans="1:13" ht="12.75">
      <c r="A808">
        <v>75895</v>
      </c>
      <c r="B808" t="s">
        <v>903</v>
      </c>
      <c r="C808" t="s">
        <v>1821</v>
      </c>
      <c r="D808" t="s">
        <v>904</v>
      </c>
      <c r="E808" t="s">
        <v>2683</v>
      </c>
      <c r="F808" t="s">
        <v>2361</v>
      </c>
      <c r="G808">
        <v>45</v>
      </c>
      <c r="H808" t="s">
        <v>2642</v>
      </c>
      <c r="K808">
        <v>5</v>
      </c>
      <c r="L808">
        <v>5</v>
      </c>
      <c r="M808">
        <v>4</v>
      </c>
    </row>
    <row r="809" spans="1:13" ht="12.75">
      <c r="A809">
        <v>76071</v>
      </c>
      <c r="B809" t="s">
        <v>905</v>
      </c>
      <c r="C809" t="s">
        <v>906</v>
      </c>
      <c r="D809" t="s">
        <v>907</v>
      </c>
      <c r="E809" t="s">
        <v>2360</v>
      </c>
      <c r="F809" t="s">
        <v>2361</v>
      </c>
      <c r="G809">
        <v>56</v>
      </c>
      <c r="H809" t="s">
        <v>1978</v>
      </c>
      <c r="K809">
        <v>3</v>
      </c>
      <c r="L809">
        <v>2</v>
      </c>
      <c r="M809">
        <v>3</v>
      </c>
    </row>
    <row r="810" spans="1:13" ht="12.75">
      <c r="A810">
        <v>76139</v>
      </c>
      <c r="B810" t="s">
        <v>908</v>
      </c>
      <c r="C810" t="s">
        <v>909</v>
      </c>
      <c r="D810" t="s">
        <v>2471</v>
      </c>
      <c r="E810" t="s">
        <v>2360</v>
      </c>
      <c r="F810" t="s">
        <v>2361</v>
      </c>
      <c r="G810">
        <v>75</v>
      </c>
      <c r="H810" t="s">
        <v>2382</v>
      </c>
      <c r="K810">
        <v>5</v>
      </c>
      <c r="L810">
        <v>5</v>
      </c>
      <c r="M810">
        <v>4</v>
      </c>
    </row>
    <row r="811" spans="1:13" ht="12.75">
      <c r="A811">
        <v>76253</v>
      </c>
      <c r="B811" t="s">
        <v>910</v>
      </c>
      <c r="C811" t="s">
        <v>911</v>
      </c>
      <c r="D811" t="s">
        <v>2024</v>
      </c>
      <c r="E811" t="s">
        <v>2360</v>
      </c>
      <c r="F811" t="s">
        <v>2361</v>
      </c>
      <c r="G811">
        <v>45</v>
      </c>
      <c r="H811" t="s">
        <v>2642</v>
      </c>
      <c r="K811">
        <v>5</v>
      </c>
      <c r="L811">
        <v>5</v>
      </c>
      <c r="M811">
        <v>3</v>
      </c>
    </row>
    <row r="812" spans="1:13" ht="12.75">
      <c r="A812">
        <v>76265</v>
      </c>
      <c r="B812" t="s">
        <v>912</v>
      </c>
      <c r="C812" t="s">
        <v>2443</v>
      </c>
      <c r="D812" t="s">
        <v>1179</v>
      </c>
      <c r="E812" t="s">
        <v>2360</v>
      </c>
      <c r="F812" t="s">
        <v>2361</v>
      </c>
      <c r="G812">
        <v>33</v>
      </c>
      <c r="H812" t="s">
        <v>2642</v>
      </c>
      <c r="K812">
        <v>1</v>
      </c>
      <c r="L812">
        <v>1</v>
      </c>
      <c r="M812">
        <v>1</v>
      </c>
    </row>
    <row r="813" spans="1:13" ht="12.75">
      <c r="A813">
        <v>76557</v>
      </c>
      <c r="B813" t="s">
        <v>913</v>
      </c>
      <c r="C813" t="s">
        <v>2457</v>
      </c>
      <c r="D813" t="s">
        <v>1192</v>
      </c>
      <c r="E813" t="s">
        <v>2360</v>
      </c>
      <c r="F813" t="s">
        <v>2361</v>
      </c>
      <c r="G813">
        <v>37</v>
      </c>
      <c r="H813" t="s">
        <v>1845</v>
      </c>
      <c r="I813" t="s">
        <v>1846</v>
      </c>
      <c r="K813">
        <v>3</v>
      </c>
      <c r="L813">
        <v>4</v>
      </c>
      <c r="M813">
        <v>3</v>
      </c>
    </row>
    <row r="814" spans="1:13" ht="12.75">
      <c r="A814">
        <v>76566</v>
      </c>
      <c r="B814" t="s">
        <v>1882</v>
      </c>
      <c r="C814" t="s">
        <v>1684</v>
      </c>
      <c r="D814" t="s">
        <v>2970</v>
      </c>
      <c r="E814" t="s">
        <v>2683</v>
      </c>
      <c r="F814" t="s">
        <v>2361</v>
      </c>
      <c r="G814">
        <v>54</v>
      </c>
      <c r="H814" t="s">
        <v>1193</v>
      </c>
      <c r="K814">
        <v>3</v>
      </c>
      <c r="L814">
        <v>5</v>
      </c>
      <c r="M814">
        <v>4</v>
      </c>
    </row>
    <row r="815" spans="1:13" ht="12.75">
      <c r="A815">
        <v>76706</v>
      </c>
      <c r="B815" t="s">
        <v>1194</v>
      </c>
      <c r="C815" t="s">
        <v>2443</v>
      </c>
      <c r="D815" t="s">
        <v>1597</v>
      </c>
      <c r="E815" t="s">
        <v>2360</v>
      </c>
      <c r="F815" t="s">
        <v>2361</v>
      </c>
      <c r="G815">
        <v>42</v>
      </c>
      <c r="H815" t="s">
        <v>2382</v>
      </c>
      <c r="K815">
        <v>4</v>
      </c>
      <c r="L815">
        <v>5</v>
      </c>
      <c r="M815">
        <v>4</v>
      </c>
    </row>
    <row r="816" spans="1:13" ht="12.75">
      <c r="A816">
        <v>76844</v>
      </c>
      <c r="B816" t="s">
        <v>1195</v>
      </c>
      <c r="C816" t="s">
        <v>1355</v>
      </c>
      <c r="D816" t="s">
        <v>2674</v>
      </c>
      <c r="E816" t="s">
        <v>2360</v>
      </c>
      <c r="F816" t="s">
        <v>2361</v>
      </c>
      <c r="G816">
        <v>33</v>
      </c>
      <c r="H816" t="s">
        <v>2959</v>
      </c>
      <c r="K816">
        <v>4</v>
      </c>
      <c r="L816">
        <v>5</v>
      </c>
      <c r="M816">
        <v>3</v>
      </c>
    </row>
    <row r="817" spans="1:13" ht="12.75">
      <c r="A817">
        <v>77089</v>
      </c>
      <c r="B817" t="s">
        <v>2328</v>
      </c>
      <c r="C817" t="s">
        <v>1196</v>
      </c>
      <c r="D817" t="s">
        <v>1173</v>
      </c>
      <c r="E817" t="s">
        <v>2360</v>
      </c>
      <c r="F817" t="s">
        <v>2440</v>
      </c>
      <c r="G817">
        <v>55</v>
      </c>
      <c r="H817" t="s">
        <v>2389</v>
      </c>
      <c r="I817" t="s">
        <v>2390</v>
      </c>
      <c r="K817">
        <v>3</v>
      </c>
      <c r="L817">
        <v>4</v>
      </c>
      <c r="M817">
        <v>3</v>
      </c>
    </row>
    <row r="818" spans="1:13" ht="12.75">
      <c r="A818">
        <v>77451</v>
      </c>
      <c r="B818" t="s">
        <v>1197</v>
      </c>
      <c r="C818" t="s">
        <v>2443</v>
      </c>
      <c r="D818" t="s">
        <v>1896</v>
      </c>
      <c r="E818" t="s">
        <v>2360</v>
      </c>
      <c r="F818" t="s">
        <v>2361</v>
      </c>
      <c r="G818">
        <v>47</v>
      </c>
      <c r="H818" t="s">
        <v>2671</v>
      </c>
      <c r="K818">
        <v>4</v>
      </c>
      <c r="L818">
        <v>4</v>
      </c>
      <c r="M818">
        <v>4</v>
      </c>
    </row>
    <row r="819" spans="1:13" ht="12.75">
      <c r="A819">
        <v>77904</v>
      </c>
      <c r="B819" t="s">
        <v>1198</v>
      </c>
      <c r="C819" t="s">
        <v>2295</v>
      </c>
      <c r="D819" t="s">
        <v>1199</v>
      </c>
      <c r="E819" t="s">
        <v>2360</v>
      </c>
      <c r="F819" t="s">
        <v>2361</v>
      </c>
      <c r="G819">
        <v>39</v>
      </c>
      <c r="H819" t="s">
        <v>1200</v>
      </c>
      <c r="K819">
        <v>3</v>
      </c>
      <c r="L819">
        <v>5</v>
      </c>
      <c r="M819">
        <v>3</v>
      </c>
    </row>
    <row r="820" spans="1:13" ht="12.75">
      <c r="A820">
        <v>77919</v>
      </c>
      <c r="B820" t="s">
        <v>1201</v>
      </c>
      <c r="C820" t="s">
        <v>2443</v>
      </c>
      <c r="D820" t="s">
        <v>1202</v>
      </c>
      <c r="E820" t="s">
        <v>2360</v>
      </c>
      <c r="F820" t="s">
        <v>2361</v>
      </c>
      <c r="G820">
        <v>41</v>
      </c>
      <c r="H820" t="s">
        <v>3392</v>
      </c>
      <c r="I820" t="s">
        <v>3393</v>
      </c>
      <c r="K820">
        <v>2</v>
      </c>
      <c r="L820">
        <v>5</v>
      </c>
      <c r="M820">
        <v>2</v>
      </c>
    </row>
    <row r="821" spans="1:13" ht="12.75">
      <c r="A821">
        <v>78027</v>
      </c>
      <c r="B821" t="s">
        <v>1203</v>
      </c>
      <c r="C821" t="s">
        <v>2636</v>
      </c>
      <c r="D821" t="s">
        <v>2426</v>
      </c>
      <c r="E821" t="s">
        <v>2360</v>
      </c>
      <c r="F821" t="s">
        <v>2361</v>
      </c>
      <c r="G821">
        <v>32</v>
      </c>
      <c r="H821" t="s">
        <v>1864</v>
      </c>
      <c r="K821">
        <v>2</v>
      </c>
      <c r="L821">
        <v>5</v>
      </c>
      <c r="M821">
        <v>1</v>
      </c>
    </row>
    <row r="822" spans="1:13" ht="12.75">
      <c r="A822">
        <v>78064</v>
      </c>
      <c r="B822" t="s">
        <v>1204</v>
      </c>
      <c r="C822" t="s">
        <v>1818</v>
      </c>
      <c r="D822" t="s">
        <v>2463</v>
      </c>
      <c r="E822" t="s">
        <v>2360</v>
      </c>
      <c r="F822" t="s">
        <v>2361</v>
      </c>
      <c r="G822">
        <v>39</v>
      </c>
      <c r="H822" t="s">
        <v>2642</v>
      </c>
      <c r="K822">
        <v>5</v>
      </c>
      <c r="L822">
        <v>5</v>
      </c>
      <c r="M822">
        <v>3</v>
      </c>
    </row>
    <row r="823" spans="1:13" ht="12.75">
      <c r="A823">
        <v>78548</v>
      </c>
      <c r="B823" t="s">
        <v>1205</v>
      </c>
      <c r="C823" t="s">
        <v>1206</v>
      </c>
      <c r="D823" t="s">
        <v>2822</v>
      </c>
      <c r="E823" t="s">
        <v>2360</v>
      </c>
      <c r="F823" t="s">
        <v>2361</v>
      </c>
      <c r="G823">
        <v>45</v>
      </c>
      <c r="H823" t="s">
        <v>2509</v>
      </c>
      <c r="K823">
        <v>3</v>
      </c>
      <c r="L823">
        <v>5</v>
      </c>
      <c r="M823">
        <v>3</v>
      </c>
    </row>
    <row r="824" spans="1:13" ht="12.75">
      <c r="A824">
        <v>78785</v>
      </c>
      <c r="B824" t="s">
        <v>1207</v>
      </c>
      <c r="C824" t="s">
        <v>1208</v>
      </c>
      <c r="D824" t="s">
        <v>1173</v>
      </c>
      <c r="E824" t="s">
        <v>2360</v>
      </c>
      <c r="F824" t="s">
        <v>2361</v>
      </c>
      <c r="G824">
        <v>35</v>
      </c>
      <c r="H824" t="s">
        <v>1209</v>
      </c>
      <c r="K824">
        <v>4</v>
      </c>
      <c r="L824">
        <v>2</v>
      </c>
      <c r="M824">
        <v>4</v>
      </c>
    </row>
    <row r="825" spans="1:13" ht="12.75">
      <c r="A825">
        <v>79177</v>
      </c>
      <c r="B825" t="s">
        <v>1643</v>
      </c>
      <c r="C825" t="s">
        <v>2224</v>
      </c>
      <c r="D825" t="s">
        <v>2504</v>
      </c>
      <c r="E825" t="s">
        <v>2360</v>
      </c>
      <c r="F825" t="s">
        <v>2361</v>
      </c>
      <c r="G825">
        <v>36</v>
      </c>
      <c r="H825" t="s">
        <v>2505</v>
      </c>
      <c r="K825">
        <v>1</v>
      </c>
      <c r="L825">
        <v>5</v>
      </c>
      <c r="M825">
        <v>1</v>
      </c>
    </row>
    <row r="826" spans="1:13" ht="12.75">
      <c r="A826">
        <v>79247</v>
      </c>
      <c r="B826" t="s">
        <v>1210</v>
      </c>
      <c r="C826" t="s">
        <v>1211</v>
      </c>
      <c r="D826" t="s">
        <v>1790</v>
      </c>
      <c r="E826" t="s">
        <v>2360</v>
      </c>
      <c r="F826" t="s">
        <v>2361</v>
      </c>
      <c r="G826">
        <v>42</v>
      </c>
      <c r="H826" t="s">
        <v>2668</v>
      </c>
      <c r="K826">
        <v>3</v>
      </c>
      <c r="L826">
        <v>5</v>
      </c>
      <c r="M826">
        <v>4</v>
      </c>
    </row>
    <row r="827" spans="1:13" ht="12.75">
      <c r="A827">
        <v>79520</v>
      </c>
      <c r="B827" t="s">
        <v>1212</v>
      </c>
      <c r="C827" t="s">
        <v>1213</v>
      </c>
      <c r="D827" t="s">
        <v>1199</v>
      </c>
      <c r="E827" t="s">
        <v>2360</v>
      </c>
      <c r="F827" t="s">
        <v>2361</v>
      </c>
      <c r="G827">
        <v>46</v>
      </c>
      <c r="H827" t="s">
        <v>2371</v>
      </c>
      <c r="K827">
        <v>3</v>
      </c>
      <c r="L827">
        <v>4</v>
      </c>
      <c r="M827">
        <v>3</v>
      </c>
    </row>
    <row r="828" spans="1:13" ht="12.75">
      <c r="A828">
        <v>79728</v>
      </c>
      <c r="B828" t="s">
        <v>1214</v>
      </c>
      <c r="C828" t="s">
        <v>2530</v>
      </c>
      <c r="D828" t="s">
        <v>2097</v>
      </c>
      <c r="E828" t="s">
        <v>2360</v>
      </c>
      <c r="F828" t="s">
        <v>2361</v>
      </c>
      <c r="G828">
        <v>37</v>
      </c>
      <c r="H828" t="s">
        <v>2321</v>
      </c>
      <c r="K828">
        <v>3</v>
      </c>
      <c r="L828">
        <v>5</v>
      </c>
      <c r="M828">
        <v>4</v>
      </c>
    </row>
    <row r="829" spans="1:13" ht="12.75">
      <c r="A829">
        <v>80002</v>
      </c>
      <c r="B829" t="s">
        <v>1215</v>
      </c>
      <c r="C829" t="s">
        <v>2663</v>
      </c>
      <c r="D829" t="s">
        <v>2504</v>
      </c>
      <c r="E829" t="s">
        <v>2360</v>
      </c>
      <c r="F829" t="s">
        <v>2361</v>
      </c>
      <c r="G829">
        <v>42</v>
      </c>
      <c r="H829" t="s">
        <v>2505</v>
      </c>
      <c r="K829">
        <v>2</v>
      </c>
      <c r="L829">
        <v>5</v>
      </c>
      <c r="M829">
        <v>2</v>
      </c>
    </row>
    <row r="830" spans="1:13" ht="12.75">
      <c r="A830">
        <v>80238</v>
      </c>
      <c r="B830" t="s">
        <v>1216</v>
      </c>
      <c r="C830" t="s">
        <v>1217</v>
      </c>
      <c r="D830" t="s">
        <v>2970</v>
      </c>
      <c r="E830" t="s">
        <v>2683</v>
      </c>
      <c r="F830" t="s">
        <v>2361</v>
      </c>
      <c r="G830">
        <v>57</v>
      </c>
      <c r="H830" t="s">
        <v>2684</v>
      </c>
      <c r="K830">
        <v>3</v>
      </c>
      <c r="L830">
        <v>5</v>
      </c>
      <c r="M830">
        <v>3</v>
      </c>
    </row>
    <row r="831" spans="1:13" ht="12.75">
      <c r="A831">
        <v>80377</v>
      </c>
      <c r="B831" t="s">
        <v>1218</v>
      </c>
      <c r="C831" t="s">
        <v>2328</v>
      </c>
      <c r="D831" t="s">
        <v>3104</v>
      </c>
      <c r="E831" t="s">
        <v>2360</v>
      </c>
      <c r="F831" t="s">
        <v>2361</v>
      </c>
      <c r="G831">
        <v>33</v>
      </c>
      <c r="H831" t="s">
        <v>2498</v>
      </c>
      <c r="I831" t="s">
        <v>2498</v>
      </c>
      <c r="K831">
        <v>2</v>
      </c>
      <c r="L831">
        <v>5</v>
      </c>
      <c r="M831">
        <v>3</v>
      </c>
    </row>
    <row r="832" spans="1:13" ht="12.75">
      <c r="A832">
        <v>80528</v>
      </c>
      <c r="B832" t="s">
        <v>1219</v>
      </c>
      <c r="C832" t="s">
        <v>1220</v>
      </c>
      <c r="D832" t="s">
        <v>2471</v>
      </c>
      <c r="E832" t="s">
        <v>2360</v>
      </c>
      <c r="F832" t="s">
        <v>2361</v>
      </c>
      <c r="G832">
        <v>42</v>
      </c>
      <c r="H832" t="s">
        <v>2382</v>
      </c>
      <c r="K832">
        <v>5</v>
      </c>
      <c r="L832">
        <v>5</v>
      </c>
      <c r="M832">
        <v>4</v>
      </c>
    </row>
    <row r="833" spans="1:13" ht="12.75">
      <c r="A833">
        <v>81181</v>
      </c>
      <c r="B833" t="s">
        <v>1221</v>
      </c>
      <c r="C833" t="s">
        <v>1772</v>
      </c>
      <c r="D833" t="s">
        <v>2667</v>
      </c>
      <c r="E833" t="s">
        <v>2360</v>
      </c>
      <c r="F833" t="s">
        <v>2361</v>
      </c>
      <c r="G833">
        <v>37</v>
      </c>
      <c r="H833" t="s">
        <v>2638</v>
      </c>
      <c r="K833">
        <v>3</v>
      </c>
      <c r="L833">
        <v>5</v>
      </c>
      <c r="M833">
        <v>3</v>
      </c>
    </row>
    <row r="834" spans="1:13" ht="12.75">
      <c r="A834">
        <v>81375</v>
      </c>
      <c r="B834" t="s">
        <v>1222</v>
      </c>
      <c r="C834" t="s">
        <v>1223</v>
      </c>
      <c r="D834" t="s">
        <v>2557</v>
      </c>
      <c r="E834" t="s">
        <v>2360</v>
      </c>
      <c r="F834" t="s">
        <v>2361</v>
      </c>
      <c r="G834">
        <v>51</v>
      </c>
      <c r="H834" t="s">
        <v>2389</v>
      </c>
      <c r="I834" t="s">
        <v>2390</v>
      </c>
      <c r="K834">
        <v>4</v>
      </c>
      <c r="L834">
        <v>4</v>
      </c>
      <c r="M834">
        <v>4</v>
      </c>
    </row>
    <row r="835" spans="1:13" ht="12.75">
      <c r="A835">
        <v>82723</v>
      </c>
      <c r="B835" t="s">
        <v>1224</v>
      </c>
      <c r="C835" t="s">
        <v>1225</v>
      </c>
      <c r="D835" t="s">
        <v>1226</v>
      </c>
      <c r="E835" t="s">
        <v>2360</v>
      </c>
      <c r="F835" t="s">
        <v>2361</v>
      </c>
      <c r="G835">
        <v>30</v>
      </c>
      <c r="H835" t="s">
        <v>2445</v>
      </c>
      <c r="I835" t="s">
        <v>1227</v>
      </c>
      <c r="K835">
        <v>2</v>
      </c>
      <c r="L835">
        <v>5</v>
      </c>
      <c r="M835">
        <v>1</v>
      </c>
    </row>
    <row r="836" spans="1:13" ht="12.75">
      <c r="A836">
        <v>82789</v>
      </c>
      <c r="B836" t="s">
        <v>1228</v>
      </c>
      <c r="C836" t="s">
        <v>1684</v>
      </c>
      <c r="D836" t="s">
        <v>1996</v>
      </c>
      <c r="E836" t="s">
        <v>2360</v>
      </c>
      <c r="F836" t="s">
        <v>2361</v>
      </c>
      <c r="G836">
        <v>41</v>
      </c>
      <c r="H836" t="s">
        <v>2959</v>
      </c>
      <c r="K836">
        <v>3</v>
      </c>
      <c r="L836">
        <v>5</v>
      </c>
      <c r="M836">
        <v>3</v>
      </c>
    </row>
    <row r="837" spans="1:13" ht="12.75">
      <c r="A837">
        <v>83026</v>
      </c>
      <c r="B837" t="s">
        <v>1229</v>
      </c>
      <c r="C837" t="s">
        <v>1918</v>
      </c>
      <c r="D837" t="s">
        <v>2463</v>
      </c>
      <c r="E837" t="s">
        <v>2360</v>
      </c>
      <c r="F837" t="s">
        <v>2361</v>
      </c>
      <c r="G837">
        <v>50</v>
      </c>
      <c r="H837" t="s">
        <v>2380</v>
      </c>
      <c r="K837">
        <v>5</v>
      </c>
      <c r="L837">
        <v>5</v>
      </c>
      <c r="M837">
        <v>3</v>
      </c>
    </row>
    <row r="838" spans="1:13" ht="12.75">
      <c r="A838">
        <v>83179</v>
      </c>
      <c r="B838" t="s">
        <v>1230</v>
      </c>
      <c r="C838" t="s">
        <v>1834</v>
      </c>
      <c r="D838" t="s">
        <v>2089</v>
      </c>
      <c r="E838" t="s">
        <v>2360</v>
      </c>
      <c r="F838" t="s">
        <v>2361</v>
      </c>
      <c r="G838">
        <v>47</v>
      </c>
      <c r="H838" t="s">
        <v>2398</v>
      </c>
      <c r="I838" t="s">
        <v>1231</v>
      </c>
      <c r="K838">
        <v>3</v>
      </c>
      <c r="L838">
        <v>4</v>
      </c>
      <c r="M838">
        <v>3</v>
      </c>
    </row>
    <row r="839" spans="1:13" ht="12.75">
      <c r="A839">
        <v>83780</v>
      </c>
      <c r="B839" t="s">
        <v>2465</v>
      </c>
      <c r="C839" t="s">
        <v>3251</v>
      </c>
      <c r="D839" t="s">
        <v>2444</v>
      </c>
      <c r="E839" t="s">
        <v>2360</v>
      </c>
      <c r="F839" t="s">
        <v>2361</v>
      </c>
      <c r="G839">
        <v>43</v>
      </c>
      <c r="H839" t="s">
        <v>2389</v>
      </c>
      <c r="I839" t="s">
        <v>2390</v>
      </c>
      <c r="K839">
        <v>4</v>
      </c>
      <c r="L839">
        <v>5</v>
      </c>
      <c r="M839">
        <v>4</v>
      </c>
    </row>
    <row r="840" spans="1:13" ht="12.75">
      <c r="A840">
        <v>84005</v>
      </c>
      <c r="B840" t="s">
        <v>1232</v>
      </c>
      <c r="C840" t="s">
        <v>1508</v>
      </c>
      <c r="D840" t="s">
        <v>2970</v>
      </c>
      <c r="E840" t="s">
        <v>2683</v>
      </c>
      <c r="F840" t="s">
        <v>2361</v>
      </c>
      <c r="G840">
        <v>51</v>
      </c>
      <c r="H840" t="s">
        <v>2684</v>
      </c>
      <c r="K840">
        <v>3</v>
      </c>
      <c r="L840">
        <v>3</v>
      </c>
      <c r="M840">
        <v>3</v>
      </c>
    </row>
    <row r="841" spans="1:13" ht="12.75">
      <c r="A841">
        <v>84248</v>
      </c>
      <c r="B841" t="s">
        <v>1509</v>
      </c>
      <c r="C841" t="s">
        <v>1510</v>
      </c>
      <c r="D841" t="s">
        <v>2690</v>
      </c>
      <c r="E841" t="s">
        <v>2360</v>
      </c>
      <c r="F841" t="s">
        <v>2361</v>
      </c>
      <c r="G841">
        <v>37</v>
      </c>
      <c r="H841" t="s">
        <v>2382</v>
      </c>
      <c r="K841">
        <v>4</v>
      </c>
      <c r="L841">
        <v>4</v>
      </c>
      <c r="M841">
        <v>4</v>
      </c>
    </row>
    <row r="842" spans="1:13" ht="12.75">
      <c r="A842">
        <v>84329</v>
      </c>
      <c r="B842" t="s">
        <v>1511</v>
      </c>
      <c r="C842" t="s">
        <v>1512</v>
      </c>
      <c r="D842" t="s">
        <v>2444</v>
      </c>
      <c r="E842" t="s">
        <v>2360</v>
      </c>
      <c r="F842" t="s">
        <v>2440</v>
      </c>
      <c r="G842">
        <v>35</v>
      </c>
      <c r="K842">
        <v>2</v>
      </c>
      <c r="L842">
        <v>4</v>
      </c>
      <c r="M842">
        <v>1</v>
      </c>
    </row>
    <row r="843" spans="1:13" ht="12.75">
      <c r="A843">
        <v>84528</v>
      </c>
      <c r="B843" t="s">
        <v>1513</v>
      </c>
      <c r="C843" t="s">
        <v>2503</v>
      </c>
      <c r="D843" t="s">
        <v>1974</v>
      </c>
      <c r="E843" t="s">
        <v>2360</v>
      </c>
      <c r="F843" t="s">
        <v>2361</v>
      </c>
      <c r="G843">
        <v>43</v>
      </c>
      <c r="H843" t="s">
        <v>1975</v>
      </c>
      <c r="K843">
        <v>4</v>
      </c>
      <c r="L843">
        <v>5</v>
      </c>
      <c r="M843">
        <v>3</v>
      </c>
    </row>
    <row r="844" spans="1:13" ht="12.75">
      <c r="A844">
        <v>84826</v>
      </c>
      <c r="B844" t="s">
        <v>1514</v>
      </c>
      <c r="C844" t="s">
        <v>2673</v>
      </c>
      <c r="D844" t="s">
        <v>2444</v>
      </c>
      <c r="E844" t="s">
        <v>2360</v>
      </c>
      <c r="F844" t="s">
        <v>2361</v>
      </c>
      <c r="G844">
        <v>41</v>
      </c>
      <c r="H844" t="s">
        <v>1515</v>
      </c>
      <c r="I844" t="s">
        <v>1515</v>
      </c>
      <c r="K844">
        <v>5</v>
      </c>
      <c r="L844">
        <v>5</v>
      </c>
      <c r="M844">
        <v>4</v>
      </c>
    </row>
    <row r="845" spans="1:13" ht="12.75">
      <c r="A845">
        <v>85553</v>
      </c>
      <c r="B845" t="s">
        <v>1778</v>
      </c>
      <c r="C845" t="s">
        <v>2654</v>
      </c>
      <c r="D845" t="s">
        <v>1790</v>
      </c>
      <c r="E845" t="s">
        <v>2360</v>
      </c>
      <c r="F845" t="s">
        <v>2361</v>
      </c>
      <c r="G845">
        <v>37</v>
      </c>
      <c r="H845" t="s">
        <v>2366</v>
      </c>
      <c r="K845">
        <v>3</v>
      </c>
      <c r="L845">
        <v>5</v>
      </c>
      <c r="M845">
        <v>3</v>
      </c>
    </row>
    <row r="846" spans="1:13" ht="12.75">
      <c r="A846">
        <v>85677</v>
      </c>
      <c r="B846" t="s">
        <v>1779</v>
      </c>
      <c r="C846" t="s">
        <v>2644</v>
      </c>
      <c r="D846" t="s">
        <v>2504</v>
      </c>
      <c r="E846" t="s">
        <v>2360</v>
      </c>
      <c r="F846" t="s">
        <v>2361</v>
      </c>
      <c r="G846">
        <v>55</v>
      </c>
      <c r="H846" t="s">
        <v>1854</v>
      </c>
      <c r="I846" t="s">
        <v>1855</v>
      </c>
      <c r="K846">
        <v>4</v>
      </c>
      <c r="L846">
        <v>5</v>
      </c>
      <c r="M846">
        <v>4</v>
      </c>
    </row>
    <row r="847" spans="1:13" ht="12.75">
      <c r="A847">
        <v>86446</v>
      </c>
      <c r="B847" t="s">
        <v>2034</v>
      </c>
      <c r="C847" t="s">
        <v>2551</v>
      </c>
      <c r="D847" t="s">
        <v>2124</v>
      </c>
      <c r="E847" t="s">
        <v>2360</v>
      </c>
      <c r="F847" t="s">
        <v>2361</v>
      </c>
      <c r="G847">
        <v>40</v>
      </c>
      <c r="H847" t="s">
        <v>2959</v>
      </c>
      <c r="K847">
        <v>4</v>
      </c>
      <c r="L847">
        <v>5</v>
      </c>
      <c r="M847">
        <v>4</v>
      </c>
    </row>
    <row r="848" spans="1:13" ht="12.75">
      <c r="A848">
        <v>86499</v>
      </c>
      <c r="B848" t="s">
        <v>2035</v>
      </c>
      <c r="C848" t="s">
        <v>2003</v>
      </c>
      <c r="D848" t="s">
        <v>1785</v>
      </c>
      <c r="E848" t="s">
        <v>2360</v>
      </c>
      <c r="F848" t="s">
        <v>2361</v>
      </c>
      <c r="G848">
        <v>28</v>
      </c>
      <c r="H848" t="s">
        <v>2382</v>
      </c>
      <c r="K848">
        <v>4</v>
      </c>
      <c r="L848">
        <v>5</v>
      </c>
      <c r="M848">
        <v>4</v>
      </c>
    </row>
    <row r="849" spans="1:13" ht="12.75">
      <c r="A849">
        <v>86605</v>
      </c>
      <c r="B849" t="s">
        <v>1520</v>
      </c>
      <c r="C849" t="s">
        <v>1521</v>
      </c>
      <c r="D849" t="s">
        <v>1245</v>
      </c>
      <c r="E849" t="s">
        <v>2360</v>
      </c>
      <c r="F849" t="s">
        <v>2361</v>
      </c>
      <c r="G849">
        <v>60</v>
      </c>
      <c r="H849" t="s">
        <v>2642</v>
      </c>
      <c r="K849">
        <v>4</v>
      </c>
      <c r="L849">
        <v>4</v>
      </c>
      <c r="M849">
        <v>4</v>
      </c>
    </row>
    <row r="850" spans="1:13" ht="12.75">
      <c r="A850">
        <v>86702</v>
      </c>
      <c r="B850" t="s">
        <v>1246</v>
      </c>
      <c r="C850" t="s">
        <v>2969</v>
      </c>
      <c r="D850" t="s">
        <v>2690</v>
      </c>
      <c r="E850" t="s">
        <v>2360</v>
      </c>
      <c r="F850" t="s">
        <v>2361</v>
      </c>
      <c r="G850">
        <v>40</v>
      </c>
      <c r="H850" t="s">
        <v>3392</v>
      </c>
      <c r="I850" t="s">
        <v>3393</v>
      </c>
      <c r="K850">
        <v>3</v>
      </c>
      <c r="L850">
        <v>5</v>
      </c>
      <c r="M850">
        <v>3</v>
      </c>
    </row>
    <row r="851" spans="1:13" ht="12.75">
      <c r="A851">
        <v>86994</v>
      </c>
      <c r="B851" t="s">
        <v>1247</v>
      </c>
      <c r="C851" t="s">
        <v>2215</v>
      </c>
      <c r="D851" t="s">
        <v>2655</v>
      </c>
      <c r="E851" t="s">
        <v>2360</v>
      </c>
      <c r="F851" t="s">
        <v>2361</v>
      </c>
      <c r="G851">
        <v>54</v>
      </c>
      <c r="H851" t="s">
        <v>2642</v>
      </c>
      <c r="K851">
        <v>5</v>
      </c>
      <c r="L851">
        <v>5</v>
      </c>
      <c r="M851">
        <v>4</v>
      </c>
    </row>
    <row r="852" spans="1:13" ht="12.75">
      <c r="A852">
        <v>87140</v>
      </c>
      <c r="B852" t="s">
        <v>1143</v>
      </c>
      <c r="C852" t="s">
        <v>2213</v>
      </c>
      <c r="D852" t="s">
        <v>2089</v>
      </c>
      <c r="E852" t="s">
        <v>2360</v>
      </c>
      <c r="F852" t="s">
        <v>2361</v>
      </c>
      <c r="G852">
        <v>41</v>
      </c>
      <c r="H852" t="s">
        <v>2691</v>
      </c>
      <c r="K852">
        <v>4</v>
      </c>
      <c r="L852">
        <v>5</v>
      </c>
      <c r="M852">
        <v>4</v>
      </c>
    </row>
    <row r="853" spans="1:13" ht="12.75">
      <c r="A853">
        <v>87486</v>
      </c>
      <c r="B853" t="s">
        <v>1248</v>
      </c>
      <c r="C853" t="s">
        <v>2462</v>
      </c>
      <c r="D853" t="s">
        <v>1173</v>
      </c>
      <c r="E853" t="s">
        <v>2360</v>
      </c>
      <c r="F853" t="s">
        <v>2361</v>
      </c>
      <c r="G853">
        <v>41</v>
      </c>
      <c r="H853" t="s">
        <v>2389</v>
      </c>
      <c r="K853">
        <v>5</v>
      </c>
      <c r="L853">
        <v>5</v>
      </c>
      <c r="M853">
        <v>4</v>
      </c>
    </row>
    <row r="854" spans="1:13" ht="12.75">
      <c r="A854">
        <v>87757</v>
      </c>
      <c r="B854" t="s">
        <v>2291</v>
      </c>
      <c r="C854" t="s">
        <v>1355</v>
      </c>
      <c r="D854" t="s">
        <v>2471</v>
      </c>
      <c r="E854" t="s">
        <v>2360</v>
      </c>
      <c r="F854" t="s">
        <v>2361</v>
      </c>
      <c r="G854">
        <v>35</v>
      </c>
      <c r="H854" t="s">
        <v>1249</v>
      </c>
      <c r="I854" t="s">
        <v>1250</v>
      </c>
      <c r="K854">
        <v>4</v>
      </c>
      <c r="L854">
        <v>1</v>
      </c>
      <c r="M854">
        <v>4</v>
      </c>
    </row>
    <row r="855" spans="1:13" ht="12.75">
      <c r="A855">
        <v>87896</v>
      </c>
      <c r="B855" t="s">
        <v>1251</v>
      </c>
      <c r="C855" t="s">
        <v>1252</v>
      </c>
      <c r="D855" t="s">
        <v>1253</v>
      </c>
      <c r="E855" t="s">
        <v>2360</v>
      </c>
      <c r="F855" t="s">
        <v>2361</v>
      </c>
      <c r="G855">
        <v>31</v>
      </c>
      <c r="H855" t="s">
        <v>2153</v>
      </c>
      <c r="I855" t="s">
        <v>2154</v>
      </c>
      <c r="K855">
        <v>2</v>
      </c>
      <c r="L855">
        <v>5</v>
      </c>
      <c r="M855">
        <v>4</v>
      </c>
    </row>
    <row r="856" spans="1:13" ht="12.75">
      <c r="A856">
        <v>87939</v>
      </c>
      <c r="B856" t="s">
        <v>1258</v>
      </c>
      <c r="C856" t="s">
        <v>2443</v>
      </c>
      <c r="D856" t="s">
        <v>2444</v>
      </c>
      <c r="E856" t="s">
        <v>2360</v>
      </c>
      <c r="F856" t="s">
        <v>2361</v>
      </c>
      <c r="G856">
        <v>39</v>
      </c>
      <c r="H856" t="s">
        <v>2389</v>
      </c>
      <c r="I856" t="s">
        <v>2390</v>
      </c>
      <c r="K856">
        <v>5</v>
      </c>
      <c r="L856">
        <v>5</v>
      </c>
      <c r="M856">
        <v>4</v>
      </c>
    </row>
    <row r="857" spans="1:13" ht="12.75">
      <c r="A857">
        <v>88045</v>
      </c>
      <c r="B857" t="s">
        <v>1259</v>
      </c>
      <c r="C857" t="s">
        <v>2677</v>
      </c>
      <c r="D857" t="s">
        <v>2444</v>
      </c>
      <c r="E857" t="s">
        <v>2360</v>
      </c>
      <c r="F857" t="s">
        <v>2361</v>
      </c>
      <c r="G857">
        <v>45</v>
      </c>
      <c r="H857" t="s">
        <v>2642</v>
      </c>
      <c r="K857">
        <v>3</v>
      </c>
      <c r="L857">
        <v>5</v>
      </c>
      <c r="M857">
        <v>3</v>
      </c>
    </row>
    <row r="858" spans="1:13" ht="12.75">
      <c r="A858">
        <v>88185</v>
      </c>
      <c r="B858" t="s">
        <v>1396</v>
      </c>
      <c r="C858" t="s">
        <v>2551</v>
      </c>
      <c r="D858" t="s">
        <v>2426</v>
      </c>
      <c r="E858" t="s">
        <v>2360</v>
      </c>
      <c r="F858" t="s">
        <v>2361</v>
      </c>
      <c r="G858">
        <v>37</v>
      </c>
      <c r="H858" t="s">
        <v>2660</v>
      </c>
      <c r="I858" t="s">
        <v>2661</v>
      </c>
      <c r="K858">
        <v>3</v>
      </c>
      <c r="L858">
        <v>4</v>
      </c>
      <c r="M858">
        <v>2</v>
      </c>
    </row>
    <row r="859" spans="1:13" ht="12.75">
      <c r="A859">
        <v>88272</v>
      </c>
      <c r="B859" t="s">
        <v>1042</v>
      </c>
      <c r="C859" t="s">
        <v>1299</v>
      </c>
      <c r="D859" t="s">
        <v>2179</v>
      </c>
      <c r="E859" t="s">
        <v>2360</v>
      </c>
      <c r="F859" t="s">
        <v>2361</v>
      </c>
      <c r="G859">
        <v>23</v>
      </c>
      <c r="H859" t="s">
        <v>2668</v>
      </c>
      <c r="I859" t="s">
        <v>2668</v>
      </c>
      <c r="K859">
        <v>1</v>
      </c>
      <c r="L859">
        <v>5</v>
      </c>
      <c r="M859">
        <v>1</v>
      </c>
    </row>
    <row r="860" spans="1:13" ht="12.75">
      <c r="A860">
        <v>88308</v>
      </c>
      <c r="B860" t="s">
        <v>1260</v>
      </c>
      <c r="C860" t="s">
        <v>2386</v>
      </c>
      <c r="D860" t="s">
        <v>2667</v>
      </c>
      <c r="E860" t="s">
        <v>2360</v>
      </c>
      <c r="F860" t="s">
        <v>2361</v>
      </c>
      <c r="G860">
        <v>36</v>
      </c>
      <c r="H860" t="s">
        <v>2656</v>
      </c>
      <c r="K860">
        <v>5</v>
      </c>
      <c r="L860">
        <v>5</v>
      </c>
      <c r="M860">
        <v>4</v>
      </c>
    </row>
    <row r="861" spans="1:13" ht="12.75">
      <c r="A861">
        <v>88369</v>
      </c>
      <c r="B861" t="s">
        <v>1261</v>
      </c>
      <c r="C861" t="s">
        <v>2143</v>
      </c>
      <c r="D861" t="s">
        <v>2970</v>
      </c>
      <c r="E861" t="s">
        <v>2683</v>
      </c>
      <c r="F861" t="s">
        <v>2361</v>
      </c>
      <c r="G861">
        <v>45</v>
      </c>
      <c r="H861" t="s">
        <v>2436</v>
      </c>
      <c r="I861" t="s">
        <v>2185</v>
      </c>
      <c r="K861">
        <v>3</v>
      </c>
      <c r="L861">
        <v>4</v>
      </c>
      <c r="M861">
        <v>3</v>
      </c>
    </row>
    <row r="862" spans="1:13" ht="12.75">
      <c r="A862">
        <v>88515</v>
      </c>
      <c r="B862" t="s">
        <v>2102</v>
      </c>
      <c r="C862" t="s">
        <v>1522</v>
      </c>
      <c r="D862" t="s">
        <v>980</v>
      </c>
      <c r="E862" t="s">
        <v>2683</v>
      </c>
      <c r="F862" t="s">
        <v>2361</v>
      </c>
      <c r="G862">
        <v>40</v>
      </c>
      <c r="H862" t="s">
        <v>1285</v>
      </c>
      <c r="K862">
        <v>3</v>
      </c>
      <c r="L862">
        <v>5</v>
      </c>
      <c r="M862">
        <v>3</v>
      </c>
    </row>
    <row r="863" spans="1:13" ht="12.75">
      <c r="A863">
        <v>88535</v>
      </c>
      <c r="B863" t="s">
        <v>981</v>
      </c>
      <c r="C863" t="s">
        <v>982</v>
      </c>
      <c r="D863" t="s">
        <v>1876</v>
      </c>
      <c r="E863" t="s">
        <v>2360</v>
      </c>
      <c r="F863" t="s">
        <v>2440</v>
      </c>
      <c r="G863">
        <v>24</v>
      </c>
      <c r="H863" t="s">
        <v>1642</v>
      </c>
      <c r="K863">
        <v>2</v>
      </c>
      <c r="L863">
        <v>2</v>
      </c>
      <c r="M863">
        <v>2</v>
      </c>
    </row>
    <row r="864" spans="1:13" ht="12.75">
      <c r="A864">
        <v>88536</v>
      </c>
      <c r="B864" t="s">
        <v>983</v>
      </c>
      <c r="C864" t="s">
        <v>1267</v>
      </c>
      <c r="D864" t="s">
        <v>984</v>
      </c>
      <c r="E864" t="s">
        <v>2360</v>
      </c>
      <c r="F864" t="s">
        <v>2440</v>
      </c>
      <c r="G864">
        <v>50</v>
      </c>
      <c r="H864" t="s">
        <v>2431</v>
      </c>
      <c r="I864" t="s">
        <v>1558</v>
      </c>
      <c r="K864">
        <v>2</v>
      </c>
      <c r="L864">
        <v>3</v>
      </c>
      <c r="M864">
        <v>2</v>
      </c>
    </row>
    <row r="865" spans="1:13" ht="12.75">
      <c r="A865">
        <v>88537</v>
      </c>
      <c r="B865" t="s">
        <v>983</v>
      </c>
      <c r="C865" t="s">
        <v>2443</v>
      </c>
      <c r="D865" t="s">
        <v>984</v>
      </c>
      <c r="E865" t="s">
        <v>2360</v>
      </c>
      <c r="F865" t="s">
        <v>2361</v>
      </c>
      <c r="G865">
        <v>52</v>
      </c>
      <c r="H865" t="s">
        <v>1642</v>
      </c>
      <c r="K865">
        <v>3</v>
      </c>
      <c r="L865">
        <v>3</v>
      </c>
      <c r="M865">
        <v>3</v>
      </c>
    </row>
    <row r="866" spans="1:13" ht="12.75">
      <c r="A866">
        <v>88582</v>
      </c>
      <c r="B866" t="s">
        <v>985</v>
      </c>
      <c r="C866" t="s">
        <v>1821</v>
      </c>
      <c r="D866" t="s">
        <v>2221</v>
      </c>
      <c r="E866" t="s">
        <v>2360</v>
      </c>
      <c r="F866" t="s">
        <v>2361</v>
      </c>
      <c r="G866">
        <v>38</v>
      </c>
      <c r="H866" t="s">
        <v>2366</v>
      </c>
      <c r="I866" t="s">
        <v>2001</v>
      </c>
      <c r="K866">
        <v>1</v>
      </c>
      <c r="L866">
        <v>5</v>
      </c>
      <c r="M866">
        <v>1</v>
      </c>
    </row>
    <row r="867" spans="1:13" ht="12.75">
      <c r="A867">
        <v>88660</v>
      </c>
      <c r="B867" t="s">
        <v>986</v>
      </c>
      <c r="C867" t="s">
        <v>2680</v>
      </c>
      <c r="D867" t="s">
        <v>2463</v>
      </c>
      <c r="E867" t="s">
        <v>2360</v>
      </c>
      <c r="F867" t="s">
        <v>2361</v>
      </c>
      <c r="G867">
        <v>45</v>
      </c>
      <c r="H867" t="s">
        <v>2959</v>
      </c>
      <c r="K867">
        <v>3</v>
      </c>
      <c r="L867">
        <v>5</v>
      </c>
      <c r="M867">
        <v>3</v>
      </c>
    </row>
    <row r="868" spans="1:13" ht="12.75">
      <c r="A868">
        <v>88806</v>
      </c>
      <c r="B868" t="s">
        <v>987</v>
      </c>
      <c r="C868" t="s">
        <v>2677</v>
      </c>
      <c r="D868" t="s">
        <v>2970</v>
      </c>
      <c r="E868" t="s">
        <v>2683</v>
      </c>
      <c r="F868" t="s">
        <v>2361</v>
      </c>
      <c r="G868">
        <v>36</v>
      </c>
      <c r="H868" t="s">
        <v>2317</v>
      </c>
      <c r="K868">
        <v>4</v>
      </c>
      <c r="L868">
        <v>5</v>
      </c>
      <c r="M868">
        <v>4</v>
      </c>
    </row>
    <row r="869" spans="1:13" ht="12.75">
      <c r="A869">
        <v>89156</v>
      </c>
      <c r="B869" t="s">
        <v>988</v>
      </c>
      <c r="C869" t="s">
        <v>2520</v>
      </c>
      <c r="D869" t="s">
        <v>1245</v>
      </c>
      <c r="E869" t="s">
        <v>2360</v>
      </c>
      <c r="F869" t="s">
        <v>2361</v>
      </c>
      <c r="G869">
        <v>39</v>
      </c>
      <c r="H869" t="s">
        <v>1978</v>
      </c>
      <c r="I869" t="s">
        <v>1978</v>
      </c>
      <c r="K869">
        <v>4</v>
      </c>
      <c r="L869">
        <v>5</v>
      </c>
      <c r="M869">
        <v>4</v>
      </c>
    </row>
    <row r="870" spans="1:13" ht="12.75">
      <c r="A870">
        <v>89222</v>
      </c>
      <c r="B870" t="s">
        <v>989</v>
      </c>
      <c r="C870" t="s">
        <v>990</v>
      </c>
      <c r="D870" t="s">
        <v>2124</v>
      </c>
      <c r="E870" t="s">
        <v>2360</v>
      </c>
      <c r="F870" t="s">
        <v>2361</v>
      </c>
      <c r="G870">
        <v>50</v>
      </c>
      <c r="H870" t="s">
        <v>2959</v>
      </c>
      <c r="K870">
        <v>3</v>
      </c>
      <c r="L870">
        <v>5</v>
      </c>
      <c r="M870">
        <v>3</v>
      </c>
    </row>
    <row r="871" spans="1:13" ht="12.75">
      <c r="A871">
        <v>89309</v>
      </c>
      <c r="B871" t="s">
        <v>1809</v>
      </c>
      <c r="C871" t="s">
        <v>991</v>
      </c>
      <c r="D871" t="s">
        <v>1774</v>
      </c>
      <c r="E871" t="s">
        <v>2360</v>
      </c>
      <c r="F871" t="s">
        <v>2361</v>
      </c>
      <c r="G871">
        <v>30</v>
      </c>
      <c r="H871" t="s">
        <v>2389</v>
      </c>
      <c r="I871" t="s">
        <v>2390</v>
      </c>
      <c r="K871">
        <v>2</v>
      </c>
      <c r="L871">
        <v>5</v>
      </c>
      <c r="M871">
        <v>2</v>
      </c>
    </row>
    <row r="872" spans="1:13" ht="12.75">
      <c r="A872">
        <v>89415</v>
      </c>
      <c r="B872" t="s">
        <v>992</v>
      </c>
      <c r="C872" t="s">
        <v>2825</v>
      </c>
      <c r="D872" t="s">
        <v>993</v>
      </c>
      <c r="E872" t="s">
        <v>2360</v>
      </c>
      <c r="F872" t="s">
        <v>2361</v>
      </c>
      <c r="G872">
        <v>25</v>
      </c>
      <c r="H872" t="s">
        <v>1606</v>
      </c>
      <c r="K872">
        <v>3</v>
      </c>
      <c r="L872">
        <v>5</v>
      </c>
      <c r="M872">
        <v>3</v>
      </c>
    </row>
    <row r="873" spans="1:13" ht="12.75">
      <c r="A873">
        <v>89430</v>
      </c>
      <c r="B873" t="s">
        <v>994</v>
      </c>
      <c r="C873" t="s">
        <v>995</v>
      </c>
      <c r="D873" t="s">
        <v>993</v>
      </c>
      <c r="E873" t="s">
        <v>2360</v>
      </c>
      <c r="F873" t="s">
        <v>2440</v>
      </c>
      <c r="G873">
        <v>43</v>
      </c>
      <c r="H873" t="s">
        <v>1978</v>
      </c>
      <c r="K873">
        <v>1</v>
      </c>
      <c r="L873">
        <v>4</v>
      </c>
      <c r="M873">
        <v>4</v>
      </c>
    </row>
    <row r="874" spans="1:13" ht="12.75">
      <c r="A874">
        <v>89462</v>
      </c>
      <c r="B874" t="s">
        <v>996</v>
      </c>
      <c r="C874" t="s">
        <v>1934</v>
      </c>
      <c r="D874" t="s">
        <v>2444</v>
      </c>
      <c r="E874" t="s">
        <v>2360</v>
      </c>
      <c r="F874" t="s">
        <v>2361</v>
      </c>
      <c r="G874">
        <v>50</v>
      </c>
      <c r="H874" t="s">
        <v>2642</v>
      </c>
      <c r="K874">
        <v>4</v>
      </c>
      <c r="L874">
        <v>5</v>
      </c>
      <c r="M874">
        <v>4</v>
      </c>
    </row>
    <row r="875" spans="1:13" ht="12.75">
      <c r="A875">
        <v>89468</v>
      </c>
      <c r="B875" t="s">
        <v>2035</v>
      </c>
      <c r="C875" t="s">
        <v>2677</v>
      </c>
      <c r="D875" t="s">
        <v>1785</v>
      </c>
      <c r="E875" t="s">
        <v>2360</v>
      </c>
      <c r="F875" t="s">
        <v>2361</v>
      </c>
      <c r="G875">
        <v>61</v>
      </c>
      <c r="H875" t="s">
        <v>2382</v>
      </c>
      <c r="K875">
        <v>4</v>
      </c>
      <c r="L875">
        <v>4</v>
      </c>
      <c r="M875">
        <v>4</v>
      </c>
    </row>
    <row r="876" spans="1:13" ht="12.75">
      <c r="A876">
        <v>89620</v>
      </c>
      <c r="B876" t="s">
        <v>1984</v>
      </c>
      <c r="C876" t="s">
        <v>1165</v>
      </c>
      <c r="D876" t="s">
        <v>2054</v>
      </c>
      <c r="E876" t="s">
        <v>2360</v>
      </c>
      <c r="F876" t="s">
        <v>2440</v>
      </c>
      <c r="G876">
        <v>37</v>
      </c>
      <c r="H876" t="s">
        <v>2366</v>
      </c>
      <c r="I876" t="s">
        <v>2366</v>
      </c>
      <c r="K876">
        <v>2</v>
      </c>
      <c r="L876">
        <v>4</v>
      </c>
      <c r="M876">
        <v>2</v>
      </c>
    </row>
    <row r="877" spans="1:13" ht="12.75">
      <c r="A877">
        <v>90057</v>
      </c>
      <c r="B877" t="s">
        <v>997</v>
      </c>
      <c r="C877" t="s">
        <v>1454</v>
      </c>
      <c r="D877" t="s">
        <v>2426</v>
      </c>
      <c r="E877" t="s">
        <v>2360</v>
      </c>
      <c r="F877" t="s">
        <v>2361</v>
      </c>
      <c r="G877">
        <v>42</v>
      </c>
      <c r="H877" t="s">
        <v>1864</v>
      </c>
      <c r="K877">
        <v>2</v>
      </c>
      <c r="L877">
        <v>5</v>
      </c>
      <c r="M877">
        <v>2</v>
      </c>
    </row>
    <row r="878" spans="1:13" ht="12.75">
      <c r="A878">
        <v>90063</v>
      </c>
      <c r="B878" t="s">
        <v>998</v>
      </c>
      <c r="C878" t="s">
        <v>2825</v>
      </c>
      <c r="D878" t="s">
        <v>1602</v>
      </c>
      <c r="E878" t="s">
        <v>2360</v>
      </c>
      <c r="F878" t="s">
        <v>2361</v>
      </c>
      <c r="G878">
        <v>40</v>
      </c>
      <c r="H878" t="s">
        <v>1967</v>
      </c>
      <c r="K878">
        <v>4</v>
      </c>
      <c r="L878">
        <v>5</v>
      </c>
      <c r="M878">
        <v>3</v>
      </c>
    </row>
    <row r="879" spans="1:13" ht="12.75">
      <c r="A879">
        <v>90119</v>
      </c>
      <c r="B879" t="s">
        <v>999</v>
      </c>
      <c r="C879" t="s">
        <v>3251</v>
      </c>
      <c r="D879" t="s">
        <v>2097</v>
      </c>
      <c r="E879" t="s">
        <v>2360</v>
      </c>
      <c r="F879" t="s">
        <v>2361</v>
      </c>
      <c r="G879">
        <v>38</v>
      </c>
      <c r="H879" t="s">
        <v>2382</v>
      </c>
      <c r="K879">
        <v>2</v>
      </c>
      <c r="L879">
        <v>5</v>
      </c>
      <c r="M879">
        <v>2</v>
      </c>
    </row>
    <row r="880" spans="1:13" ht="12.75">
      <c r="A880">
        <v>90283</v>
      </c>
      <c r="B880" t="s">
        <v>1000</v>
      </c>
      <c r="C880" t="s">
        <v>1001</v>
      </c>
      <c r="D880" t="s">
        <v>2664</v>
      </c>
      <c r="E880" t="s">
        <v>2360</v>
      </c>
      <c r="F880" t="s">
        <v>2361</v>
      </c>
      <c r="G880">
        <v>32</v>
      </c>
      <c r="H880" t="s">
        <v>2642</v>
      </c>
      <c r="K880">
        <v>2</v>
      </c>
      <c r="L880">
        <v>5</v>
      </c>
      <c r="M880">
        <v>2</v>
      </c>
    </row>
    <row r="881" spans="1:13" ht="12.75">
      <c r="A881">
        <v>90328</v>
      </c>
      <c r="B881" t="s">
        <v>1002</v>
      </c>
      <c r="C881" t="s">
        <v>2368</v>
      </c>
      <c r="D881" t="s">
        <v>2414</v>
      </c>
      <c r="E881" t="s">
        <v>2360</v>
      </c>
      <c r="F881" t="s">
        <v>2361</v>
      </c>
      <c r="G881">
        <v>37</v>
      </c>
      <c r="H881" t="s">
        <v>2454</v>
      </c>
      <c r="K881">
        <v>2</v>
      </c>
      <c r="L881">
        <v>2</v>
      </c>
      <c r="M881">
        <v>2</v>
      </c>
    </row>
    <row r="882" spans="1:13" ht="12.75">
      <c r="A882">
        <v>90489</v>
      </c>
      <c r="B882" t="s">
        <v>2378</v>
      </c>
      <c r="C882" t="s">
        <v>1003</v>
      </c>
      <c r="D882" t="s">
        <v>2667</v>
      </c>
      <c r="E882" t="s">
        <v>2360</v>
      </c>
      <c r="F882" t="s">
        <v>2361</v>
      </c>
      <c r="G882">
        <v>39</v>
      </c>
      <c r="H882" t="s">
        <v>2656</v>
      </c>
      <c r="K882">
        <v>4</v>
      </c>
      <c r="L882">
        <v>5</v>
      </c>
      <c r="M882">
        <v>4</v>
      </c>
    </row>
    <row r="883" spans="1:13" ht="12.75">
      <c r="A883">
        <v>90633</v>
      </c>
      <c r="B883" t="s">
        <v>2042</v>
      </c>
      <c r="C883" t="s">
        <v>1004</v>
      </c>
      <c r="D883" t="s">
        <v>2690</v>
      </c>
      <c r="E883" t="s">
        <v>2360</v>
      </c>
      <c r="F883" t="s">
        <v>2361</v>
      </c>
      <c r="G883">
        <v>30</v>
      </c>
      <c r="H883" t="s">
        <v>2691</v>
      </c>
      <c r="K883">
        <v>5</v>
      </c>
      <c r="L883">
        <v>5</v>
      </c>
      <c r="M883">
        <v>4</v>
      </c>
    </row>
    <row r="884" spans="1:13" ht="12.75">
      <c r="A884">
        <v>90891</v>
      </c>
      <c r="B884" t="s">
        <v>1005</v>
      </c>
      <c r="C884" t="s">
        <v>2663</v>
      </c>
      <c r="D884" t="s">
        <v>1006</v>
      </c>
      <c r="E884" t="s">
        <v>2360</v>
      </c>
      <c r="F884" t="s">
        <v>2361</v>
      </c>
      <c r="G884">
        <v>44</v>
      </c>
      <c r="H884" t="s">
        <v>2651</v>
      </c>
      <c r="I884" t="s">
        <v>2652</v>
      </c>
      <c r="K884">
        <v>2</v>
      </c>
      <c r="L884">
        <v>4</v>
      </c>
      <c r="M884">
        <v>2</v>
      </c>
    </row>
    <row r="885" spans="1:13" ht="12.75">
      <c r="A885">
        <v>91398</v>
      </c>
      <c r="B885" t="s">
        <v>1007</v>
      </c>
      <c r="C885" t="s">
        <v>1008</v>
      </c>
      <c r="D885" t="s">
        <v>2091</v>
      </c>
      <c r="E885" t="s">
        <v>2360</v>
      </c>
      <c r="F885" t="s">
        <v>2361</v>
      </c>
      <c r="G885">
        <v>37</v>
      </c>
      <c r="H885" t="s">
        <v>2157</v>
      </c>
      <c r="I885" t="s">
        <v>2157</v>
      </c>
      <c r="K885">
        <v>3</v>
      </c>
      <c r="L885">
        <v>4</v>
      </c>
      <c r="M885">
        <v>3</v>
      </c>
    </row>
    <row r="886" spans="1:13" ht="12.75">
      <c r="A886">
        <v>91839</v>
      </c>
      <c r="B886" t="s">
        <v>1009</v>
      </c>
      <c r="C886" t="s">
        <v>2527</v>
      </c>
      <c r="D886" t="s">
        <v>1179</v>
      </c>
      <c r="E886" t="s">
        <v>2360</v>
      </c>
      <c r="F886" t="s">
        <v>2361</v>
      </c>
      <c r="G886">
        <v>37</v>
      </c>
      <c r="H886" t="s">
        <v>2498</v>
      </c>
      <c r="I886" t="s">
        <v>2498</v>
      </c>
      <c r="K886">
        <v>4</v>
      </c>
      <c r="L886">
        <v>5</v>
      </c>
      <c r="M886">
        <v>4</v>
      </c>
    </row>
    <row r="887" spans="1:13" ht="12.75">
      <c r="A887">
        <v>91859</v>
      </c>
      <c r="B887" t="s">
        <v>2472</v>
      </c>
      <c r="C887" t="s">
        <v>1010</v>
      </c>
      <c r="D887" t="s">
        <v>2444</v>
      </c>
      <c r="E887" t="s">
        <v>2360</v>
      </c>
      <c r="F887" t="s">
        <v>2440</v>
      </c>
      <c r="G887">
        <v>23</v>
      </c>
      <c r="H887" t="s">
        <v>1011</v>
      </c>
      <c r="I887" t="s">
        <v>1012</v>
      </c>
      <c r="K887">
        <v>1</v>
      </c>
      <c r="L887">
        <v>1</v>
      </c>
      <c r="M887">
        <v>1</v>
      </c>
    </row>
    <row r="888" spans="1:13" ht="12.75">
      <c r="A888">
        <v>92407</v>
      </c>
      <c r="B888" t="s">
        <v>1013</v>
      </c>
      <c r="C888" t="s">
        <v>2500</v>
      </c>
      <c r="D888" t="s">
        <v>1183</v>
      </c>
      <c r="E888" t="s">
        <v>2360</v>
      </c>
      <c r="F888" t="s">
        <v>2361</v>
      </c>
      <c r="G888">
        <v>46</v>
      </c>
      <c r="H888" t="s">
        <v>2459</v>
      </c>
      <c r="I888" t="s">
        <v>2460</v>
      </c>
      <c r="K888">
        <v>3</v>
      </c>
      <c r="L888">
        <v>3</v>
      </c>
      <c r="M888">
        <v>3</v>
      </c>
    </row>
    <row r="889" spans="1:13" ht="12.75">
      <c r="A889">
        <v>92585</v>
      </c>
      <c r="B889" t="s">
        <v>2442</v>
      </c>
      <c r="C889" t="s">
        <v>2457</v>
      </c>
      <c r="D889" t="s">
        <v>1291</v>
      </c>
      <c r="E889" t="s">
        <v>2360</v>
      </c>
      <c r="F889" t="s">
        <v>2361</v>
      </c>
      <c r="G889">
        <v>37</v>
      </c>
      <c r="H889" t="s">
        <v>2366</v>
      </c>
      <c r="I889" t="s">
        <v>2366</v>
      </c>
      <c r="K889">
        <v>4</v>
      </c>
      <c r="L889">
        <v>5</v>
      </c>
      <c r="M889">
        <v>4</v>
      </c>
    </row>
    <row r="890" spans="1:13" ht="12.75">
      <c r="A890">
        <v>92993</v>
      </c>
      <c r="B890" t="s">
        <v>1014</v>
      </c>
      <c r="C890" t="s">
        <v>1015</v>
      </c>
      <c r="D890" t="s">
        <v>1802</v>
      </c>
      <c r="E890" t="s">
        <v>2360</v>
      </c>
      <c r="F890" t="s">
        <v>2440</v>
      </c>
      <c r="G890">
        <v>44</v>
      </c>
      <c r="H890" t="s">
        <v>1694</v>
      </c>
      <c r="I890" t="s">
        <v>1016</v>
      </c>
      <c r="K890">
        <v>1</v>
      </c>
      <c r="L890">
        <v>4</v>
      </c>
      <c r="M890">
        <v>1</v>
      </c>
    </row>
    <row r="891" spans="1:13" ht="12.75">
      <c r="A891">
        <v>93318</v>
      </c>
      <c r="B891" t="s">
        <v>1868</v>
      </c>
      <c r="C891" t="s">
        <v>2408</v>
      </c>
      <c r="D891" t="s">
        <v>1148</v>
      </c>
      <c r="E891" t="s">
        <v>2360</v>
      </c>
      <c r="F891" t="s">
        <v>2361</v>
      </c>
      <c r="G891">
        <v>43</v>
      </c>
      <c r="H891" t="s">
        <v>1854</v>
      </c>
      <c r="K891">
        <v>3</v>
      </c>
      <c r="L891">
        <v>5</v>
      </c>
      <c r="M891">
        <v>4</v>
      </c>
    </row>
    <row r="892" spans="1:13" ht="12.75">
      <c r="A892">
        <v>93335</v>
      </c>
      <c r="B892" t="s">
        <v>1017</v>
      </c>
      <c r="C892" t="s">
        <v>1018</v>
      </c>
      <c r="D892" t="s">
        <v>2504</v>
      </c>
      <c r="E892" t="s">
        <v>2360</v>
      </c>
      <c r="F892" t="s">
        <v>2361</v>
      </c>
      <c r="G892">
        <v>33</v>
      </c>
      <c r="H892" t="s">
        <v>2505</v>
      </c>
      <c r="K892">
        <v>2</v>
      </c>
      <c r="L892">
        <v>5</v>
      </c>
      <c r="M892">
        <v>2</v>
      </c>
    </row>
    <row r="893" spans="1:13" ht="12.75">
      <c r="A893">
        <v>93345</v>
      </c>
      <c r="B893" t="s">
        <v>1019</v>
      </c>
      <c r="C893" t="s">
        <v>2825</v>
      </c>
      <c r="D893" t="s">
        <v>1020</v>
      </c>
      <c r="E893" t="s">
        <v>2360</v>
      </c>
      <c r="F893" t="s">
        <v>2361</v>
      </c>
      <c r="G893">
        <v>53</v>
      </c>
      <c r="H893" t="s">
        <v>2454</v>
      </c>
      <c r="K893">
        <v>5</v>
      </c>
      <c r="L893">
        <v>5</v>
      </c>
      <c r="M893">
        <v>4</v>
      </c>
    </row>
    <row r="894" spans="1:13" ht="12.75">
      <c r="A894">
        <v>93440</v>
      </c>
      <c r="B894" t="s">
        <v>2102</v>
      </c>
      <c r="C894" t="s">
        <v>1456</v>
      </c>
      <c r="D894" t="s">
        <v>2133</v>
      </c>
      <c r="E894" t="s">
        <v>2360</v>
      </c>
      <c r="F894" t="s">
        <v>2440</v>
      </c>
      <c r="G894">
        <v>45</v>
      </c>
      <c r="H894" t="s">
        <v>2651</v>
      </c>
      <c r="I894" t="s">
        <v>2652</v>
      </c>
      <c r="K894">
        <v>2</v>
      </c>
      <c r="L894">
        <v>4</v>
      </c>
      <c r="M894">
        <v>2</v>
      </c>
    </row>
    <row r="895" spans="1:13" ht="12.75">
      <c r="A895">
        <v>93645</v>
      </c>
      <c r="B895" t="s">
        <v>1021</v>
      </c>
      <c r="C895" t="s">
        <v>2103</v>
      </c>
      <c r="D895" t="s">
        <v>1022</v>
      </c>
      <c r="E895" t="s">
        <v>2360</v>
      </c>
      <c r="F895" t="s">
        <v>2361</v>
      </c>
      <c r="G895">
        <v>39</v>
      </c>
      <c r="H895" t="s">
        <v>2314</v>
      </c>
      <c r="K895">
        <v>5</v>
      </c>
      <c r="L895">
        <v>5</v>
      </c>
      <c r="M895">
        <v>4</v>
      </c>
    </row>
    <row r="896" spans="1:13" ht="12.75">
      <c r="A896">
        <v>93698</v>
      </c>
      <c r="B896" t="s">
        <v>1889</v>
      </c>
      <c r="C896" t="s">
        <v>1995</v>
      </c>
      <c r="D896" t="s">
        <v>2201</v>
      </c>
      <c r="E896" t="s">
        <v>2360</v>
      </c>
      <c r="F896" t="s">
        <v>2361</v>
      </c>
      <c r="G896">
        <v>60</v>
      </c>
      <c r="H896" t="s">
        <v>2642</v>
      </c>
      <c r="K896">
        <v>5</v>
      </c>
      <c r="L896">
        <v>5</v>
      </c>
      <c r="M896">
        <v>4</v>
      </c>
    </row>
    <row r="897" spans="1:13" ht="12.75">
      <c r="A897">
        <v>93812</v>
      </c>
      <c r="B897" t="s">
        <v>1023</v>
      </c>
      <c r="C897" t="s">
        <v>2335</v>
      </c>
      <c r="D897" t="s">
        <v>2471</v>
      </c>
      <c r="E897" t="s">
        <v>2360</v>
      </c>
      <c r="F897" t="s">
        <v>2361</v>
      </c>
      <c r="G897">
        <v>52</v>
      </c>
      <c r="H897" t="s">
        <v>2528</v>
      </c>
      <c r="K897">
        <v>2</v>
      </c>
      <c r="L897">
        <v>4</v>
      </c>
      <c r="M897">
        <v>4</v>
      </c>
    </row>
    <row r="898" spans="1:13" ht="12.75">
      <c r="A898">
        <v>94096</v>
      </c>
      <c r="B898" t="s">
        <v>2132</v>
      </c>
      <c r="C898" t="s">
        <v>1024</v>
      </c>
      <c r="D898" t="s">
        <v>2114</v>
      </c>
      <c r="E898" t="s">
        <v>2360</v>
      </c>
      <c r="F898" t="s">
        <v>2361</v>
      </c>
      <c r="G898">
        <v>45</v>
      </c>
      <c r="H898" t="s">
        <v>2371</v>
      </c>
      <c r="K898">
        <v>3</v>
      </c>
      <c r="L898">
        <v>5</v>
      </c>
      <c r="M898">
        <v>3</v>
      </c>
    </row>
    <row r="899" spans="1:13" ht="12.75">
      <c r="A899">
        <v>94207</v>
      </c>
      <c r="B899" t="s">
        <v>758</v>
      </c>
      <c r="C899" t="s">
        <v>1939</v>
      </c>
      <c r="D899" t="s">
        <v>2674</v>
      </c>
      <c r="E899" t="s">
        <v>2360</v>
      </c>
      <c r="F899" t="s">
        <v>2361</v>
      </c>
      <c r="G899">
        <v>44</v>
      </c>
      <c r="H899" t="s">
        <v>1609</v>
      </c>
      <c r="I899" t="s">
        <v>759</v>
      </c>
      <c r="K899">
        <v>3</v>
      </c>
      <c r="L899">
        <v>5</v>
      </c>
      <c r="M899">
        <v>3</v>
      </c>
    </row>
    <row r="900" spans="1:13" ht="12.75">
      <c r="A900">
        <v>94354</v>
      </c>
      <c r="B900" t="s">
        <v>2047</v>
      </c>
      <c r="C900" t="s">
        <v>2215</v>
      </c>
      <c r="D900" t="s">
        <v>2650</v>
      </c>
      <c r="E900" t="s">
        <v>2360</v>
      </c>
      <c r="F900" t="s">
        <v>2361</v>
      </c>
      <c r="G900">
        <v>48</v>
      </c>
      <c r="H900" t="s">
        <v>2642</v>
      </c>
      <c r="K900">
        <v>5</v>
      </c>
      <c r="L900">
        <v>5</v>
      </c>
      <c r="M900">
        <v>4</v>
      </c>
    </row>
    <row r="901" spans="1:13" ht="12.75">
      <c r="A901">
        <v>94776</v>
      </c>
      <c r="B901" t="s">
        <v>2026</v>
      </c>
      <c r="C901" t="s">
        <v>2520</v>
      </c>
      <c r="D901" t="s">
        <v>2444</v>
      </c>
      <c r="E901" t="s">
        <v>2360</v>
      </c>
      <c r="F901" t="s">
        <v>2361</v>
      </c>
      <c r="G901">
        <v>55</v>
      </c>
      <c r="H901" t="s">
        <v>2321</v>
      </c>
      <c r="K901">
        <v>4</v>
      </c>
      <c r="L901">
        <v>5</v>
      </c>
      <c r="M901">
        <v>4</v>
      </c>
    </row>
    <row r="902" spans="1:13" ht="12.75">
      <c r="A902">
        <v>95371</v>
      </c>
      <c r="B902" t="s">
        <v>760</v>
      </c>
      <c r="C902" t="s">
        <v>1995</v>
      </c>
      <c r="D902" t="s">
        <v>2463</v>
      </c>
      <c r="E902" t="s">
        <v>2360</v>
      </c>
      <c r="F902" t="s">
        <v>2361</v>
      </c>
      <c r="G902">
        <v>53</v>
      </c>
      <c r="H902" t="s">
        <v>2546</v>
      </c>
      <c r="K902">
        <v>3</v>
      </c>
      <c r="L902">
        <v>5</v>
      </c>
      <c r="M902">
        <v>3</v>
      </c>
    </row>
    <row r="903" spans="1:13" ht="12.75">
      <c r="A903">
        <v>95649</v>
      </c>
      <c r="B903" t="s">
        <v>2526</v>
      </c>
      <c r="C903" t="s">
        <v>2379</v>
      </c>
      <c r="D903" t="s">
        <v>2152</v>
      </c>
      <c r="E903" t="s">
        <v>2360</v>
      </c>
      <c r="F903" t="s">
        <v>2361</v>
      </c>
      <c r="G903">
        <v>52</v>
      </c>
      <c r="H903" t="s">
        <v>2366</v>
      </c>
      <c r="I903" t="s">
        <v>2366</v>
      </c>
      <c r="K903">
        <v>4</v>
      </c>
      <c r="L903">
        <v>5</v>
      </c>
      <c r="M903">
        <v>4</v>
      </c>
    </row>
    <row r="904" spans="1:13" ht="12.75">
      <c r="A904">
        <v>95996</v>
      </c>
      <c r="B904" t="s">
        <v>761</v>
      </c>
      <c r="C904" t="s">
        <v>2376</v>
      </c>
      <c r="D904" t="s">
        <v>762</v>
      </c>
      <c r="E904" t="s">
        <v>2360</v>
      </c>
      <c r="F904" t="s">
        <v>2361</v>
      </c>
      <c r="G904">
        <v>39</v>
      </c>
      <c r="H904" t="s">
        <v>2139</v>
      </c>
      <c r="K904">
        <v>4</v>
      </c>
      <c r="L904">
        <v>5</v>
      </c>
      <c r="M904">
        <v>4</v>
      </c>
    </row>
    <row r="905" spans="1:13" ht="12.75">
      <c r="A905">
        <v>96019</v>
      </c>
      <c r="B905" t="s">
        <v>763</v>
      </c>
      <c r="C905" t="s">
        <v>2689</v>
      </c>
      <c r="D905" t="s">
        <v>2114</v>
      </c>
      <c r="E905" t="s">
        <v>2360</v>
      </c>
      <c r="F905" t="s">
        <v>2361</v>
      </c>
      <c r="G905">
        <v>41</v>
      </c>
      <c r="H905" t="s">
        <v>2642</v>
      </c>
      <c r="K905">
        <v>4</v>
      </c>
      <c r="L905">
        <v>5</v>
      </c>
      <c r="M905">
        <v>4</v>
      </c>
    </row>
    <row r="906" spans="1:13" ht="12.75">
      <c r="A906">
        <v>96243</v>
      </c>
      <c r="B906" t="s">
        <v>1894</v>
      </c>
      <c r="C906" t="s">
        <v>2443</v>
      </c>
      <c r="D906" t="s">
        <v>2054</v>
      </c>
      <c r="E906" t="s">
        <v>2360</v>
      </c>
      <c r="F906" t="s">
        <v>2361</v>
      </c>
      <c r="G906">
        <v>45</v>
      </c>
      <c r="H906" t="s">
        <v>2671</v>
      </c>
      <c r="K906">
        <v>3</v>
      </c>
      <c r="L906">
        <v>4</v>
      </c>
      <c r="M906">
        <v>3</v>
      </c>
    </row>
    <row r="907" spans="1:13" ht="12.75">
      <c r="A907">
        <v>96506</v>
      </c>
      <c r="B907" t="s">
        <v>764</v>
      </c>
      <c r="C907" t="s">
        <v>2686</v>
      </c>
      <c r="D907" t="s">
        <v>1983</v>
      </c>
      <c r="E907" t="s">
        <v>2360</v>
      </c>
      <c r="F907" t="s">
        <v>2361</v>
      </c>
      <c r="G907">
        <v>36</v>
      </c>
      <c r="H907" t="s">
        <v>2445</v>
      </c>
      <c r="K907">
        <v>3</v>
      </c>
      <c r="L907">
        <v>3</v>
      </c>
      <c r="M907">
        <v>3</v>
      </c>
    </row>
    <row r="908" spans="1:13" ht="12.75">
      <c r="A908">
        <v>96540</v>
      </c>
      <c r="B908" t="s">
        <v>765</v>
      </c>
      <c r="C908" t="s">
        <v>1863</v>
      </c>
      <c r="D908" t="s">
        <v>1245</v>
      </c>
      <c r="E908" t="s">
        <v>2360</v>
      </c>
      <c r="F908" t="s">
        <v>2361</v>
      </c>
      <c r="G908">
        <v>51</v>
      </c>
      <c r="H908" t="s">
        <v>766</v>
      </c>
      <c r="I908" t="s">
        <v>766</v>
      </c>
      <c r="K908">
        <v>5</v>
      </c>
      <c r="L908">
        <v>5</v>
      </c>
      <c r="M908">
        <v>4</v>
      </c>
    </row>
    <row r="909" spans="1:13" ht="12.75">
      <c r="A909">
        <v>96655</v>
      </c>
      <c r="B909" t="s">
        <v>767</v>
      </c>
      <c r="C909" t="s">
        <v>768</v>
      </c>
      <c r="D909" t="s">
        <v>1785</v>
      </c>
      <c r="E909" t="s">
        <v>2360</v>
      </c>
      <c r="F909" t="s">
        <v>2361</v>
      </c>
      <c r="G909">
        <v>39</v>
      </c>
      <c r="H909" t="s">
        <v>2382</v>
      </c>
      <c r="I909" t="s">
        <v>1406</v>
      </c>
      <c r="K909">
        <v>1</v>
      </c>
      <c r="L909">
        <v>1</v>
      </c>
      <c r="M909">
        <v>1</v>
      </c>
    </row>
    <row r="910" spans="1:13" ht="12.75">
      <c r="A910">
        <v>96770</v>
      </c>
      <c r="B910" t="s">
        <v>769</v>
      </c>
      <c r="C910" t="s">
        <v>770</v>
      </c>
      <c r="D910" t="s">
        <v>1602</v>
      </c>
      <c r="E910" t="s">
        <v>2360</v>
      </c>
      <c r="F910" t="s">
        <v>2361</v>
      </c>
      <c r="G910">
        <v>44</v>
      </c>
      <c r="H910" t="s">
        <v>2389</v>
      </c>
      <c r="I910" t="s">
        <v>2390</v>
      </c>
      <c r="K910">
        <v>4</v>
      </c>
      <c r="L910">
        <v>4</v>
      </c>
      <c r="M910">
        <v>4</v>
      </c>
    </row>
    <row r="911" spans="1:13" ht="12.75">
      <c r="A911">
        <v>97201</v>
      </c>
      <c r="B911" t="s">
        <v>771</v>
      </c>
      <c r="C911" t="s">
        <v>2174</v>
      </c>
      <c r="D911" t="s">
        <v>1790</v>
      </c>
      <c r="E911" t="s">
        <v>2360</v>
      </c>
      <c r="F911" t="s">
        <v>2361</v>
      </c>
      <c r="G911">
        <v>51</v>
      </c>
      <c r="H911" t="s">
        <v>2668</v>
      </c>
      <c r="I911" t="s">
        <v>2668</v>
      </c>
      <c r="K911">
        <v>2</v>
      </c>
      <c r="L911">
        <v>2</v>
      </c>
      <c r="M911">
        <v>2</v>
      </c>
    </row>
    <row r="912" spans="1:13" ht="12.75">
      <c r="A912">
        <v>97240</v>
      </c>
      <c r="B912" t="s">
        <v>772</v>
      </c>
      <c r="C912" t="s">
        <v>1939</v>
      </c>
      <c r="D912" t="s">
        <v>2970</v>
      </c>
      <c r="E912" t="s">
        <v>2683</v>
      </c>
      <c r="F912" t="s">
        <v>2361</v>
      </c>
      <c r="G912">
        <v>41</v>
      </c>
      <c r="H912" t="s">
        <v>2317</v>
      </c>
      <c r="K912">
        <v>5</v>
      </c>
      <c r="L912">
        <v>5</v>
      </c>
      <c r="M912">
        <v>4</v>
      </c>
    </row>
    <row r="913" spans="1:13" ht="12.75">
      <c r="A913">
        <v>97521</v>
      </c>
      <c r="B913" t="s">
        <v>773</v>
      </c>
      <c r="C913" t="s">
        <v>2680</v>
      </c>
      <c r="D913" t="s">
        <v>2444</v>
      </c>
      <c r="E913" t="s">
        <v>2360</v>
      </c>
      <c r="F913" t="s">
        <v>2361</v>
      </c>
      <c r="G913">
        <v>39</v>
      </c>
      <c r="H913" t="s">
        <v>2642</v>
      </c>
      <c r="K913">
        <v>5</v>
      </c>
      <c r="L913">
        <v>5</v>
      </c>
      <c r="M913">
        <v>4</v>
      </c>
    </row>
    <row r="914" spans="1:13" ht="12.75">
      <c r="A914">
        <v>97531</v>
      </c>
      <c r="B914" t="s">
        <v>774</v>
      </c>
      <c r="C914" t="s">
        <v>2663</v>
      </c>
      <c r="D914" t="s">
        <v>2097</v>
      </c>
      <c r="E914" t="s">
        <v>2360</v>
      </c>
      <c r="F914" t="s">
        <v>2361</v>
      </c>
      <c r="G914">
        <v>45</v>
      </c>
      <c r="H914" t="s">
        <v>2382</v>
      </c>
      <c r="K914">
        <v>3</v>
      </c>
      <c r="L914">
        <v>5</v>
      </c>
      <c r="M914">
        <v>3</v>
      </c>
    </row>
    <row r="915" spans="1:13" ht="12.75">
      <c r="A915">
        <v>97974</v>
      </c>
      <c r="B915" t="s">
        <v>2705</v>
      </c>
      <c r="C915" t="s">
        <v>2677</v>
      </c>
      <c r="D915" t="s">
        <v>1980</v>
      </c>
      <c r="E915" t="s">
        <v>2360</v>
      </c>
      <c r="F915" t="s">
        <v>2361</v>
      </c>
      <c r="G915">
        <v>39</v>
      </c>
      <c r="H915" t="s">
        <v>2314</v>
      </c>
      <c r="I915" t="s">
        <v>2068</v>
      </c>
      <c r="K915">
        <v>4</v>
      </c>
      <c r="L915">
        <v>5</v>
      </c>
      <c r="M915">
        <v>4</v>
      </c>
    </row>
    <row r="916" spans="1:13" ht="12.75">
      <c r="A916">
        <v>98201</v>
      </c>
      <c r="B916" t="s">
        <v>775</v>
      </c>
      <c r="C916" t="s">
        <v>2693</v>
      </c>
      <c r="D916" t="s">
        <v>776</v>
      </c>
      <c r="E916" t="s">
        <v>2360</v>
      </c>
      <c r="F916" t="s">
        <v>2361</v>
      </c>
      <c r="G916">
        <v>42</v>
      </c>
      <c r="H916" t="s">
        <v>2314</v>
      </c>
      <c r="K916">
        <v>3</v>
      </c>
      <c r="L916">
        <v>5</v>
      </c>
      <c r="M916">
        <v>3</v>
      </c>
    </row>
    <row r="917" spans="1:13" ht="12.75">
      <c r="A917">
        <v>98219</v>
      </c>
      <c r="B917" t="s">
        <v>777</v>
      </c>
      <c r="C917" t="s">
        <v>1051</v>
      </c>
      <c r="D917" t="s">
        <v>3254</v>
      </c>
      <c r="E917" t="s">
        <v>2360</v>
      </c>
      <c r="F917" t="s">
        <v>2361</v>
      </c>
      <c r="G917">
        <v>51</v>
      </c>
      <c r="H917" t="s">
        <v>2642</v>
      </c>
      <c r="K917">
        <v>5</v>
      </c>
      <c r="L917">
        <v>5</v>
      </c>
      <c r="M917">
        <v>4</v>
      </c>
    </row>
    <row r="918" spans="1:13" ht="12.75">
      <c r="A918">
        <v>98229</v>
      </c>
      <c r="B918" t="s">
        <v>1052</v>
      </c>
      <c r="C918" t="s">
        <v>2332</v>
      </c>
      <c r="D918" t="s">
        <v>3104</v>
      </c>
      <c r="E918" t="s">
        <v>2360</v>
      </c>
      <c r="F918" t="s">
        <v>2361</v>
      </c>
      <c r="G918">
        <v>35</v>
      </c>
      <c r="H918" t="s">
        <v>2642</v>
      </c>
      <c r="K918">
        <v>5</v>
      </c>
      <c r="L918">
        <v>5</v>
      </c>
      <c r="M918">
        <v>3</v>
      </c>
    </row>
    <row r="919" spans="1:13" ht="12.75">
      <c r="A919">
        <v>98331</v>
      </c>
      <c r="B919" t="s">
        <v>1053</v>
      </c>
      <c r="C919" t="s">
        <v>1054</v>
      </c>
      <c r="D919" t="s">
        <v>2086</v>
      </c>
      <c r="E919" t="s">
        <v>2360</v>
      </c>
      <c r="F919" t="s">
        <v>2440</v>
      </c>
      <c r="G919">
        <v>43</v>
      </c>
      <c r="H919" t="s">
        <v>2642</v>
      </c>
      <c r="K919">
        <v>4</v>
      </c>
      <c r="L919">
        <v>4</v>
      </c>
      <c r="M919">
        <v>4</v>
      </c>
    </row>
    <row r="920" spans="1:13" ht="12.75">
      <c r="A920">
        <v>98566</v>
      </c>
      <c r="B920" t="s">
        <v>1055</v>
      </c>
      <c r="C920" t="s">
        <v>2304</v>
      </c>
      <c r="D920" t="s">
        <v>2133</v>
      </c>
      <c r="E920" t="s">
        <v>2360</v>
      </c>
      <c r="F920" t="s">
        <v>2361</v>
      </c>
      <c r="G920">
        <v>40</v>
      </c>
      <c r="H920" t="s">
        <v>2642</v>
      </c>
      <c r="K920">
        <v>5</v>
      </c>
      <c r="L920">
        <v>5</v>
      </c>
      <c r="M920">
        <v>4</v>
      </c>
    </row>
    <row r="921" spans="1:13" ht="12.75">
      <c r="A921">
        <v>98681</v>
      </c>
      <c r="B921" t="s">
        <v>1056</v>
      </c>
      <c r="C921" t="s">
        <v>2520</v>
      </c>
      <c r="D921" t="s">
        <v>2444</v>
      </c>
      <c r="E921" t="s">
        <v>2360</v>
      </c>
      <c r="F921" t="s">
        <v>2361</v>
      </c>
      <c r="G921">
        <v>39</v>
      </c>
      <c r="H921" t="s">
        <v>2459</v>
      </c>
      <c r="I921" t="s">
        <v>2460</v>
      </c>
      <c r="K921">
        <v>3</v>
      </c>
      <c r="L921">
        <v>5</v>
      </c>
      <c r="M921">
        <v>3</v>
      </c>
    </row>
    <row r="922" spans="1:13" ht="12.75">
      <c r="A922">
        <v>98701</v>
      </c>
      <c r="B922" t="s">
        <v>1057</v>
      </c>
      <c r="C922" t="s">
        <v>2636</v>
      </c>
      <c r="D922" t="s">
        <v>2664</v>
      </c>
      <c r="E922" t="s">
        <v>2360</v>
      </c>
      <c r="F922" t="s">
        <v>2361</v>
      </c>
      <c r="G922">
        <v>46</v>
      </c>
      <c r="H922" t="s">
        <v>2651</v>
      </c>
      <c r="I922" t="s">
        <v>2652</v>
      </c>
      <c r="K922">
        <v>4</v>
      </c>
      <c r="L922">
        <v>5</v>
      </c>
      <c r="M922">
        <v>4</v>
      </c>
    </row>
    <row r="923" spans="1:13" ht="12.75">
      <c r="A923">
        <v>98984</v>
      </c>
      <c r="B923" t="s">
        <v>1527</v>
      </c>
      <c r="C923" t="s">
        <v>1939</v>
      </c>
      <c r="D923" t="s">
        <v>1996</v>
      </c>
      <c r="E923" t="s">
        <v>2360</v>
      </c>
      <c r="F923" t="s">
        <v>2361</v>
      </c>
      <c r="G923">
        <v>59</v>
      </c>
      <c r="H923" t="s">
        <v>2642</v>
      </c>
      <c r="K923">
        <v>5</v>
      </c>
      <c r="L923">
        <v>5</v>
      </c>
      <c r="M923">
        <v>4</v>
      </c>
    </row>
    <row r="924" spans="1:13" ht="12.75">
      <c r="A924">
        <v>98996</v>
      </c>
      <c r="B924" t="s">
        <v>1058</v>
      </c>
      <c r="C924" t="s">
        <v>2376</v>
      </c>
      <c r="D924" t="s">
        <v>1996</v>
      </c>
      <c r="E924" t="s">
        <v>2360</v>
      </c>
      <c r="F924" t="s">
        <v>2361</v>
      </c>
      <c r="G924">
        <v>49</v>
      </c>
      <c r="H924" t="s">
        <v>2454</v>
      </c>
      <c r="I924" t="s">
        <v>2455</v>
      </c>
      <c r="K924">
        <v>2</v>
      </c>
      <c r="L924">
        <v>5</v>
      </c>
      <c r="M924">
        <v>3</v>
      </c>
    </row>
    <row r="925" spans="1:13" ht="12.75">
      <c r="A925">
        <v>99049</v>
      </c>
      <c r="B925" t="s">
        <v>1059</v>
      </c>
      <c r="C925" t="s">
        <v>1060</v>
      </c>
      <c r="D925" t="s">
        <v>2471</v>
      </c>
      <c r="E925" t="s">
        <v>2360</v>
      </c>
      <c r="F925" t="s">
        <v>2361</v>
      </c>
      <c r="G925">
        <v>33</v>
      </c>
      <c r="H925" t="s">
        <v>2514</v>
      </c>
      <c r="I925" t="s">
        <v>2515</v>
      </c>
      <c r="K925">
        <v>3</v>
      </c>
      <c r="L925">
        <v>2</v>
      </c>
      <c r="M925">
        <v>3</v>
      </c>
    </row>
    <row r="926" spans="1:13" ht="12.75">
      <c r="A926">
        <v>99426</v>
      </c>
      <c r="B926" t="s">
        <v>1061</v>
      </c>
      <c r="C926" t="s">
        <v>1617</v>
      </c>
      <c r="D926" t="s">
        <v>2201</v>
      </c>
      <c r="E926" t="s">
        <v>2360</v>
      </c>
      <c r="F926" t="s">
        <v>2361</v>
      </c>
      <c r="G926">
        <v>38</v>
      </c>
      <c r="H926" t="s">
        <v>2366</v>
      </c>
      <c r="I926" t="s">
        <v>2001</v>
      </c>
      <c r="K926">
        <v>2</v>
      </c>
      <c r="L926">
        <v>5</v>
      </c>
      <c r="M926">
        <v>2</v>
      </c>
    </row>
    <row r="927" spans="1:13" ht="12.75">
      <c r="A927">
        <v>99513</v>
      </c>
      <c r="B927" t="s">
        <v>1062</v>
      </c>
      <c r="C927" t="s">
        <v>1737</v>
      </c>
      <c r="D927" t="s">
        <v>1896</v>
      </c>
      <c r="E927" t="s">
        <v>2360</v>
      </c>
      <c r="F927" t="s">
        <v>2361</v>
      </c>
      <c r="G927">
        <v>69</v>
      </c>
      <c r="H927" t="s">
        <v>2642</v>
      </c>
      <c r="K927">
        <v>5</v>
      </c>
      <c r="L927">
        <v>5</v>
      </c>
      <c r="M927">
        <v>4</v>
      </c>
    </row>
    <row r="928" spans="1:13" ht="12.75">
      <c r="A928">
        <v>99593</v>
      </c>
      <c r="B928" t="s">
        <v>1063</v>
      </c>
      <c r="C928" t="s">
        <v>1064</v>
      </c>
      <c r="D928" t="s">
        <v>1065</v>
      </c>
      <c r="E928" t="s">
        <v>2683</v>
      </c>
      <c r="F928" t="s">
        <v>2361</v>
      </c>
      <c r="G928">
        <v>35</v>
      </c>
      <c r="H928" t="s">
        <v>1285</v>
      </c>
      <c r="K928">
        <v>1</v>
      </c>
      <c r="L928">
        <v>5</v>
      </c>
      <c r="M928">
        <v>4</v>
      </c>
    </row>
    <row r="929" spans="1:13" ht="12.75">
      <c r="A929">
        <v>99665</v>
      </c>
      <c r="B929" t="s">
        <v>1066</v>
      </c>
      <c r="C929" t="s">
        <v>1067</v>
      </c>
      <c r="D929" t="s">
        <v>2175</v>
      </c>
      <c r="E929" t="s">
        <v>2360</v>
      </c>
      <c r="F929" t="s">
        <v>2361</v>
      </c>
      <c r="G929">
        <v>36</v>
      </c>
      <c r="H929" t="s">
        <v>1068</v>
      </c>
      <c r="I929" t="s">
        <v>1069</v>
      </c>
      <c r="K929">
        <v>3</v>
      </c>
      <c r="L929">
        <v>5</v>
      </c>
      <c r="M929">
        <v>3</v>
      </c>
    </row>
    <row r="930" spans="1:13" ht="12.75">
      <c r="A930">
        <v>99906</v>
      </c>
      <c r="B930" t="s">
        <v>774</v>
      </c>
      <c r="C930" t="s">
        <v>2636</v>
      </c>
      <c r="D930" t="s">
        <v>2513</v>
      </c>
      <c r="E930" t="s">
        <v>2360</v>
      </c>
      <c r="F930" t="s">
        <v>2361</v>
      </c>
      <c r="G930">
        <v>62</v>
      </c>
      <c r="H930" t="s">
        <v>2362</v>
      </c>
      <c r="I930" t="s">
        <v>2549</v>
      </c>
      <c r="K930">
        <v>3</v>
      </c>
      <c r="L930">
        <v>5</v>
      </c>
      <c r="M930">
        <v>3</v>
      </c>
    </row>
    <row r="931" spans="1:13" ht="12.75">
      <c r="A931">
        <v>100279</v>
      </c>
      <c r="B931" t="s">
        <v>1070</v>
      </c>
      <c r="C931" t="s">
        <v>2000</v>
      </c>
      <c r="D931" t="s">
        <v>1071</v>
      </c>
      <c r="E931" t="s">
        <v>2360</v>
      </c>
      <c r="F931" t="s">
        <v>2361</v>
      </c>
      <c r="G931">
        <v>36</v>
      </c>
      <c r="H931" t="s">
        <v>2642</v>
      </c>
      <c r="K931">
        <v>4</v>
      </c>
      <c r="L931">
        <v>5</v>
      </c>
      <c r="M931">
        <v>4</v>
      </c>
    </row>
    <row r="932" spans="1:13" ht="12.75">
      <c r="A932">
        <v>100384</v>
      </c>
      <c r="B932" t="s">
        <v>1474</v>
      </c>
      <c r="C932" t="s">
        <v>2640</v>
      </c>
      <c r="D932" t="s">
        <v>2333</v>
      </c>
      <c r="E932" t="s">
        <v>2360</v>
      </c>
      <c r="F932" t="s">
        <v>2361</v>
      </c>
      <c r="G932">
        <v>55</v>
      </c>
      <c r="H932" t="s">
        <v>2362</v>
      </c>
      <c r="I932" t="s">
        <v>2549</v>
      </c>
      <c r="K932">
        <v>4</v>
      </c>
      <c r="L932">
        <v>5</v>
      </c>
      <c r="M932">
        <v>4</v>
      </c>
    </row>
    <row r="933" spans="1:13" ht="12.75">
      <c r="A933">
        <v>100405</v>
      </c>
      <c r="B933" t="s">
        <v>2102</v>
      </c>
      <c r="C933" t="s">
        <v>2401</v>
      </c>
      <c r="D933" t="s">
        <v>2471</v>
      </c>
      <c r="E933" t="s">
        <v>2360</v>
      </c>
      <c r="F933" t="s">
        <v>2361</v>
      </c>
      <c r="G933">
        <v>29</v>
      </c>
      <c r="H933" t="s">
        <v>2642</v>
      </c>
      <c r="K933">
        <v>4</v>
      </c>
      <c r="L933">
        <v>5</v>
      </c>
      <c r="M933">
        <v>4</v>
      </c>
    </row>
    <row r="934" spans="1:13" ht="12.75">
      <c r="A934">
        <v>100516</v>
      </c>
      <c r="B934" t="s">
        <v>1072</v>
      </c>
      <c r="C934" t="s">
        <v>1875</v>
      </c>
      <c r="D934" t="s">
        <v>1996</v>
      </c>
      <c r="E934" t="s">
        <v>2360</v>
      </c>
      <c r="F934" t="s">
        <v>2361</v>
      </c>
      <c r="G934">
        <v>42</v>
      </c>
      <c r="H934" t="s">
        <v>2959</v>
      </c>
      <c r="K934">
        <v>5</v>
      </c>
      <c r="L934">
        <v>5</v>
      </c>
      <c r="M934">
        <v>4</v>
      </c>
    </row>
    <row r="935" spans="1:13" ht="12.75">
      <c r="A935">
        <v>100875</v>
      </c>
      <c r="B935" t="s">
        <v>1073</v>
      </c>
      <c r="C935" t="s">
        <v>2304</v>
      </c>
      <c r="D935" t="s">
        <v>2822</v>
      </c>
      <c r="E935" t="s">
        <v>2360</v>
      </c>
      <c r="F935" t="s">
        <v>2361</v>
      </c>
      <c r="G935">
        <v>43</v>
      </c>
      <c r="H935" t="s">
        <v>2314</v>
      </c>
      <c r="I935" t="s">
        <v>2068</v>
      </c>
      <c r="K935">
        <v>2</v>
      </c>
      <c r="L935">
        <v>5</v>
      </c>
      <c r="M935">
        <v>2</v>
      </c>
    </row>
    <row r="936" spans="1:13" ht="12.75">
      <c r="A936">
        <v>101066</v>
      </c>
      <c r="B936" t="s">
        <v>1074</v>
      </c>
      <c r="C936" t="s">
        <v>1075</v>
      </c>
      <c r="D936" t="s">
        <v>2664</v>
      </c>
      <c r="E936" t="s">
        <v>2360</v>
      </c>
      <c r="F936" t="s">
        <v>2440</v>
      </c>
      <c r="G936">
        <v>46</v>
      </c>
      <c r="H936" t="s">
        <v>2651</v>
      </c>
      <c r="I936" t="s">
        <v>2652</v>
      </c>
      <c r="K936">
        <v>2</v>
      </c>
      <c r="L936">
        <v>2</v>
      </c>
      <c r="M936">
        <v>2</v>
      </c>
    </row>
    <row r="937" spans="1:13" ht="12.75">
      <c r="A937">
        <v>101136</v>
      </c>
      <c r="B937" t="s">
        <v>1076</v>
      </c>
      <c r="C937" t="s">
        <v>2654</v>
      </c>
      <c r="D937" t="s">
        <v>2365</v>
      </c>
      <c r="E937" t="s">
        <v>2360</v>
      </c>
      <c r="F937" t="s">
        <v>2361</v>
      </c>
      <c r="G937">
        <v>26</v>
      </c>
      <c r="H937" t="s">
        <v>2642</v>
      </c>
      <c r="K937">
        <v>1</v>
      </c>
      <c r="L937">
        <v>4</v>
      </c>
      <c r="M937">
        <v>4</v>
      </c>
    </row>
    <row r="938" spans="1:13" ht="12.75">
      <c r="A938">
        <v>101172</v>
      </c>
      <c r="B938" t="s">
        <v>2427</v>
      </c>
      <c r="C938" t="s">
        <v>1077</v>
      </c>
      <c r="D938" t="s">
        <v>2426</v>
      </c>
      <c r="E938" t="s">
        <v>2360</v>
      </c>
      <c r="F938" t="s">
        <v>2361</v>
      </c>
      <c r="G938">
        <v>37</v>
      </c>
      <c r="H938" t="s">
        <v>2380</v>
      </c>
      <c r="K938">
        <v>4</v>
      </c>
      <c r="L938">
        <v>5</v>
      </c>
      <c r="M938">
        <v>4</v>
      </c>
    </row>
    <row r="939" spans="1:13" ht="12.75">
      <c r="A939">
        <v>101454</v>
      </c>
      <c r="B939" t="s">
        <v>2132</v>
      </c>
      <c r="C939" t="s">
        <v>2677</v>
      </c>
      <c r="D939" t="s">
        <v>2471</v>
      </c>
      <c r="E939" t="s">
        <v>2360</v>
      </c>
      <c r="F939" t="s">
        <v>2361</v>
      </c>
      <c r="G939">
        <v>51</v>
      </c>
      <c r="H939" t="s">
        <v>1078</v>
      </c>
      <c r="K939">
        <v>4</v>
      </c>
      <c r="L939">
        <v>5</v>
      </c>
      <c r="M939">
        <v>4</v>
      </c>
    </row>
    <row r="940" spans="1:13" ht="12.75">
      <c r="A940">
        <v>101533</v>
      </c>
      <c r="B940" t="s">
        <v>1079</v>
      </c>
      <c r="C940" t="s">
        <v>1080</v>
      </c>
      <c r="D940" t="s">
        <v>2435</v>
      </c>
      <c r="E940" t="s">
        <v>2683</v>
      </c>
      <c r="F940" t="s">
        <v>2440</v>
      </c>
      <c r="G940">
        <v>36</v>
      </c>
      <c r="H940" t="s">
        <v>1810</v>
      </c>
      <c r="K940">
        <v>4</v>
      </c>
      <c r="L940">
        <v>4</v>
      </c>
      <c r="M940">
        <v>4</v>
      </c>
    </row>
    <row r="941" spans="1:13" ht="12.75">
      <c r="A941">
        <v>101582</v>
      </c>
      <c r="B941" t="s">
        <v>1081</v>
      </c>
      <c r="C941" t="s">
        <v>2240</v>
      </c>
      <c r="D941" t="s">
        <v>2670</v>
      </c>
      <c r="E941" t="s">
        <v>2360</v>
      </c>
      <c r="F941" t="s">
        <v>2361</v>
      </c>
      <c r="G941">
        <v>60</v>
      </c>
      <c r="H941" t="s">
        <v>3529</v>
      </c>
      <c r="K941">
        <v>3</v>
      </c>
      <c r="L941">
        <v>5</v>
      </c>
      <c r="M941">
        <v>4</v>
      </c>
    </row>
    <row r="942" spans="1:13" ht="12.75">
      <c r="A942">
        <v>101657</v>
      </c>
      <c r="B942" t="s">
        <v>1082</v>
      </c>
      <c r="C942" t="s">
        <v>2640</v>
      </c>
      <c r="D942" t="s">
        <v>1083</v>
      </c>
      <c r="E942" t="s">
        <v>2360</v>
      </c>
      <c r="F942" t="s">
        <v>2361</v>
      </c>
      <c r="G942">
        <v>60</v>
      </c>
      <c r="H942" t="s">
        <v>2642</v>
      </c>
      <c r="K942">
        <v>3</v>
      </c>
      <c r="L942">
        <v>4</v>
      </c>
      <c r="M942">
        <v>3</v>
      </c>
    </row>
    <row r="943" spans="1:13" ht="12.75">
      <c r="A943">
        <v>101869</v>
      </c>
      <c r="B943" t="s">
        <v>2225</v>
      </c>
      <c r="C943" t="s">
        <v>1064</v>
      </c>
      <c r="D943" t="s">
        <v>2201</v>
      </c>
      <c r="E943" t="s">
        <v>2360</v>
      </c>
      <c r="F943" t="s">
        <v>2361</v>
      </c>
      <c r="G943">
        <v>35</v>
      </c>
      <c r="H943" t="s">
        <v>3529</v>
      </c>
      <c r="I943" t="s">
        <v>2266</v>
      </c>
      <c r="K943">
        <v>3</v>
      </c>
      <c r="L943">
        <v>5</v>
      </c>
      <c r="M943">
        <v>3</v>
      </c>
    </row>
    <row r="944" spans="1:13" ht="12.75">
      <c r="A944">
        <v>102021</v>
      </c>
      <c r="B944" t="s">
        <v>1084</v>
      </c>
      <c r="C944" t="s">
        <v>1085</v>
      </c>
      <c r="D944" t="s">
        <v>2444</v>
      </c>
      <c r="E944" t="s">
        <v>2360</v>
      </c>
      <c r="F944" t="s">
        <v>2361</v>
      </c>
      <c r="G944">
        <v>38</v>
      </c>
      <c r="H944" t="s">
        <v>2459</v>
      </c>
      <c r="I944" t="s">
        <v>2460</v>
      </c>
      <c r="K944">
        <v>4</v>
      </c>
      <c r="L944">
        <v>5</v>
      </c>
      <c r="M944">
        <v>4</v>
      </c>
    </row>
    <row r="945" spans="1:13" ht="12.75">
      <c r="A945">
        <v>102052</v>
      </c>
      <c r="B945" t="s">
        <v>1294</v>
      </c>
      <c r="C945" t="s">
        <v>2335</v>
      </c>
      <c r="D945" t="s">
        <v>2444</v>
      </c>
      <c r="E945" t="s">
        <v>2360</v>
      </c>
      <c r="F945" t="s">
        <v>2361</v>
      </c>
      <c r="G945">
        <v>70</v>
      </c>
      <c r="H945" t="s">
        <v>2374</v>
      </c>
      <c r="K945">
        <v>4</v>
      </c>
      <c r="L945">
        <v>5</v>
      </c>
      <c r="M945">
        <v>4</v>
      </c>
    </row>
    <row r="946" spans="1:13" ht="12.75">
      <c r="A946">
        <v>102533</v>
      </c>
      <c r="B946" t="s">
        <v>1086</v>
      </c>
      <c r="C946" t="s">
        <v>2663</v>
      </c>
      <c r="D946" t="s">
        <v>1802</v>
      </c>
      <c r="E946" t="s">
        <v>2360</v>
      </c>
      <c r="F946" t="s">
        <v>2361</v>
      </c>
      <c r="G946">
        <v>39</v>
      </c>
      <c r="H946" t="s">
        <v>2468</v>
      </c>
      <c r="I946" t="s">
        <v>2469</v>
      </c>
      <c r="K946">
        <v>4</v>
      </c>
      <c r="L946">
        <v>5</v>
      </c>
      <c r="M946">
        <v>4</v>
      </c>
    </row>
    <row r="947" spans="1:13" ht="12.75">
      <c r="A947">
        <v>102541</v>
      </c>
      <c r="B947" t="s">
        <v>1087</v>
      </c>
      <c r="C947" t="s">
        <v>2551</v>
      </c>
      <c r="D947" t="s">
        <v>2048</v>
      </c>
      <c r="E947" t="s">
        <v>2360</v>
      </c>
      <c r="F947" t="s">
        <v>2361</v>
      </c>
      <c r="G947">
        <v>38</v>
      </c>
      <c r="H947" t="s">
        <v>2382</v>
      </c>
      <c r="I947" t="s">
        <v>1406</v>
      </c>
      <c r="K947">
        <v>3</v>
      </c>
      <c r="L947">
        <v>4</v>
      </c>
      <c r="M947">
        <v>4</v>
      </c>
    </row>
    <row r="948" spans="1:13" ht="12.75">
      <c r="A948">
        <v>102667</v>
      </c>
      <c r="B948" t="s">
        <v>1712</v>
      </c>
      <c r="C948" t="s">
        <v>2503</v>
      </c>
      <c r="D948" t="s">
        <v>1923</v>
      </c>
      <c r="E948" t="s">
        <v>2360</v>
      </c>
      <c r="F948" t="s">
        <v>2361</v>
      </c>
      <c r="G948">
        <v>52</v>
      </c>
      <c r="H948" t="s">
        <v>2454</v>
      </c>
      <c r="I948" t="s">
        <v>2455</v>
      </c>
      <c r="K948">
        <v>4</v>
      </c>
      <c r="L948">
        <v>5</v>
      </c>
      <c r="M948">
        <v>4</v>
      </c>
    </row>
    <row r="949" spans="1:13" ht="12.75">
      <c r="A949">
        <v>102675</v>
      </c>
      <c r="B949" t="s">
        <v>1088</v>
      </c>
      <c r="C949" t="s">
        <v>2215</v>
      </c>
      <c r="D949" t="s">
        <v>2073</v>
      </c>
      <c r="E949" t="s">
        <v>2360</v>
      </c>
      <c r="F949" t="s">
        <v>2361</v>
      </c>
      <c r="G949">
        <v>47</v>
      </c>
      <c r="H949" t="s">
        <v>2074</v>
      </c>
      <c r="K949">
        <v>4</v>
      </c>
      <c r="L949">
        <v>5</v>
      </c>
      <c r="M949">
        <v>4</v>
      </c>
    </row>
    <row r="950" spans="1:13" ht="12.75">
      <c r="A950">
        <v>102840</v>
      </c>
      <c r="B950" t="s">
        <v>1089</v>
      </c>
      <c r="C950" t="s">
        <v>1313</v>
      </c>
      <c r="D950" t="s">
        <v>1667</v>
      </c>
      <c r="E950" t="s">
        <v>2360</v>
      </c>
      <c r="F950" t="s">
        <v>2361</v>
      </c>
      <c r="G950">
        <v>47</v>
      </c>
      <c r="H950" t="s">
        <v>2642</v>
      </c>
      <c r="K950">
        <v>5</v>
      </c>
      <c r="L950">
        <v>5</v>
      </c>
      <c r="M950">
        <v>4</v>
      </c>
    </row>
    <row r="951" spans="1:13" ht="12.75">
      <c r="A951">
        <v>103139</v>
      </c>
      <c r="B951" t="s">
        <v>1090</v>
      </c>
      <c r="C951" t="s">
        <v>1765</v>
      </c>
      <c r="D951" t="s">
        <v>2463</v>
      </c>
      <c r="E951" t="s">
        <v>2360</v>
      </c>
      <c r="F951" t="s">
        <v>2361</v>
      </c>
      <c r="G951">
        <v>49</v>
      </c>
      <c r="H951" t="s">
        <v>2380</v>
      </c>
      <c r="K951">
        <v>5</v>
      </c>
      <c r="L951">
        <v>5</v>
      </c>
      <c r="M951">
        <v>4</v>
      </c>
    </row>
    <row r="952" spans="1:13" ht="12.75">
      <c r="A952">
        <v>103414</v>
      </c>
      <c r="B952" t="s">
        <v>1091</v>
      </c>
      <c r="C952" t="s">
        <v>2143</v>
      </c>
      <c r="D952" t="s">
        <v>1375</v>
      </c>
      <c r="E952" t="s">
        <v>2360</v>
      </c>
      <c r="F952" t="s">
        <v>2361</v>
      </c>
      <c r="G952">
        <v>42</v>
      </c>
      <c r="H952" t="s">
        <v>2464</v>
      </c>
      <c r="I952" t="s">
        <v>2464</v>
      </c>
      <c r="K952">
        <v>4</v>
      </c>
      <c r="L952">
        <v>4</v>
      </c>
      <c r="M952">
        <v>4</v>
      </c>
    </row>
    <row r="953" spans="1:13" ht="12.75">
      <c r="A953">
        <v>104239</v>
      </c>
      <c r="B953" t="s">
        <v>1376</v>
      </c>
      <c r="C953" t="s">
        <v>2663</v>
      </c>
      <c r="D953" t="s">
        <v>1377</v>
      </c>
      <c r="E953" t="s">
        <v>2360</v>
      </c>
      <c r="F953" t="s">
        <v>2361</v>
      </c>
      <c r="G953">
        <v>34</v>
      </c>
      <c r="H953" t="s">
        <v>2380</v>
      </c>
      <c r="K953">
        <v>3</v>
      </c>
      <c r="L953">
        <v>5</v>
      </c>
      <c r="M953">
        <v>3</v>
      </c>
    </row>
    <row r="954" spans="1:13" ht="12.75">
      <c r="A954">
        <v>104303</v>
      </c>
      <c r="B954" t="s">
        <v>2042</v>
      </c>
      <c r="C954" t="s">
        <v>1378</v>
      </c>
      <c r="D954" t="s">
        <v>1379</v>
      </c>
      <c r="E954" t="s">
        <v>2360</v>
      </c>
      <c r="F954" t="s">
        <v>2361</v>
      </c>
      <c r="G954">
        <v>70</v>
      </c>
      <c r="H954" t="s">
        <v>2382</v>
      </c>
      <c r="K954">
        <v>5</v>
      </c>
      <c r="L954">
        <v>5</v>
      </c>
      <c r="M954">
        <v>4</v>
      </c>
    </row>
    <row r="955" spans="1:13" ht="12.75">
      <c r="A955">
        <v>104462</v>
      </c>
      <c r="B955" t="s">
        <v>1380</v>
      </c>
      <c r="C955" t="s">
        <v>1381</v>
      </c>
      <c r="D955" t="s">
        <v>2097</v>
      </c>
      <c r="E955" t="s">
        <v>2360</v>
      </c>
      <c r="F955" t="s">
        <v>2440</v>
      </c>
      <c r="G955">
        <v>42</v>
      </c>
      <c r="H955" t="s">
        <v>1648</v>
      </c>
      <c r="K955">
        <v>2</v>
      </c>
      <c r="L955">
        <v>4</v>
      </c>
      <c r="M955">
        <v>1</v>
      </c>
    </row>
    <row r="956" spans="1:13" ht="12.75">
      <c r="A956">
        <v>104709</v>
      </c>
      <c r="B956" t="s">
        <v>1905</v>
      </c>
      <c r="C956" t="s">
        <v>2654</v>
      </c>
      <c r="D956" t="s">
        <v>1451</v>
      </c>
      <c r="E956" t="s">
        <v>2360</v>
      </c>
      <c r="F956" t="s">
        <v>2361</v>
      </c>
      <c r="G956">
        <v>34</v>
      </c>
      <c r="H956" t="s">
        <v>1285</v>
      </c>
      <c r="K956">
        <v>3</v>
      </c>
      <c r="L956">
        <v>5</v>
      </c>
      <c r="M956">
        <v>2</v>
      </c>
    </row>
    <row r="957" spans="1:13" ht="12.75">
      <c r="A957">
        <v>105756</v>
      </c>
      <c r="B957" t="s">
        <v>1906</v>
      </c>
      <c r="C957" t="s">
        <v>1585</v>
      </c>
      <c r="D957" t="s">
        <v>1907</v>
      </c>
      <c r="E957" t="s">
        <v>2360</v>
      </c>
      <c r="F957" t="s">
        <v>2361</v>
      </c>
      <c r="G957">
        <v>43</v>
      </c>
      <c r="H957" t="s">
        <v>2514</v>
      </c>
      <c r="K957">
        <v>5</v>
      </c>
      <c r="L957">
        <v>5</v>
      </c>
      <c r="M957">
        <v>4</v>
      </c>
    </row>
    <row r="958" spans="1:13" ht="12.75">
      <c r="A958">
        <v>106149</v>
      </c>
      <c r="B958" t="s">
        <v>1653</v>
      </c>
      <c r="C958" t="s">
        <v>1652</v>
      </c>
      <c r="D958" t="s">
        <v>2201</v>
      </c>
      <c r="E958" t="s">
        <v>2360</v>
      </c>
      <c r="F958" t="s">
        <v>2440</v>
      </c>
      <c r="G958">
        <v>44</v>
      </c>
      <c r="H958" t="s">
        <v>2651</v>
      </c>
      <c r="I958" t="s">
        <v>2652</v>
      </c>
      <c r="K958">
        <v>2</v>
      </c>
      <c r="L958">
        <v>4</v>
      </c>
      <c r="M958">
        <v>3</v>
      </c>
    </row>
    <row r="959" spans="1:13" ht="12.75">
      <c r="A959">
        <v>106403</v>
      </c>
      <c r="B959" t="s">
        <v>1385</v>
      </c>
      <c r="C959" t="s">
        <v>1386</v>
      </c>
      <c r="D959" t="s">
        <v>1379</v>
      </c>
      <c r="E959" t="s">
        <v>2360</v>
      </c>
      <c r="F959" t="s">
        <v>2361</v>
      </c>
      <c r="G959">
        <v>41</v>
      </c>
      <c r="H959" t="s">
        <v>2819</v>
      </c>
      <c r="K959">
        <v>2</v>
      </c>
      <c r="L959">
        <v>5</v>
      </c>
      <c r="M959">
        <v>4</v>
      </c>
    </row>
    <row r="960" spans="1:13" ht="12.75">
      <c r="A960">
        <v>106824</v>
      </c>
      <c r="B960" t="s">
        <v>1104</v>
      </c>
      <c r="C960" t="s">
        <v>1105</v>
      </c>
      <c r="D960" t="s">
        <v>1793</v>
      </c>
      <c r="E960" t="s">
        <v>2360</v>
      </c>
      <c r="F960" t="s">
        <v>2361</v>
      </c>
      <c r="G960">
        <v>53</v>
      </c>
      <c r="H960" t="s">
        <v>2337</v>
      </c>
      <c r="I960" t="s">
        <v>2338</v>
      </c>
      <c r="K960">
        <v>4</v>
      </c>
      <c r="L960">
        <v>5</v>
      </c>
      <c r="M960">
        <v>4</v>
      </c>
    </row>
    <row r="961" spans="1:13" ht="12.75">
      <c r="A961">
        <v>106838</v>
      </c>
      <c r="B961" t="s">
        <v>1106</v>
      </c>
      <c r="C961" t="s">
        <v>2011</v>
      </c>
      <c r="D961" t="s">
        <v>2667</v>
      </c>
      <c r="E961" t="s">
        <v>2360</v>
      </c>
      <c r="F961" t="s">
        <v>2361</v>
      </c>
      <c r="G961">
        <v>54</v>
      </c>
      <c r="H961" t="s">
        <v>2389</v>
      </c>
      <c r="I961" t="s">
        <v>2390</v>
      </c>
      <c r="K961">
        <v>3</v>
      </c>
      <c r="L961">
        <v>5</v>
      </c>
      <c r="M961">
        <v>3</v>
      </c>
    </row>
    <row r="962" spans="1:13" ht="12.75">
      <c r="A962">
        <v>106895</v>
      </c>
      <c r="B962" t="s">
        <v>1107</v>
      </c>
      <c r="C962" t="s">
        <v>2340</v>
      </c>
      <c r="D962" t="s">
        <v>1108</v>
      </c>
      <c r="E962" t="s">
        <v>2360</v>
      </c>
      <c r="F962" t="s">
        <v>2361</v>
      </c>
      <c r="G962">
        <v>42</v>
      </c>
      <c r="H962" t="s">
        <v>2459</v>
      </c>
      <c r="I962" t="s">
        <v>2460</v>
      </c>
      <c r="K962">
        <v>3</v>
      </c>
      <c r="L962">
        <v>3</v>
      </c>
      <c r="M962">
        <v>3</v>
      </c>
    </row>
    <row r="963" spans="1:13" ht="12.75">
      <c r="A963">
        <v>107274</v>
      </c>
      <c r="B963" t="s">
        <v>1109</v>
      </c>
      <c r="C963" t="s">
        <v>2825</v>
      </c>
      <c r="D963" t="s">
        <v>1848</v>
      </c>
      <c r="E963" t="s">
        <v>2360</v>
      </c>
      <c r="F963" t="s">
        <v>2361</v>
      </c>
      <c r="G963">
        <v>47</v>
      </c>
      <c r="H963" t="s">
        <v>2245</v>
      </c>
      <c r="I963" t="s">
        <v>2246</v>
      </c>
      <c r="K963">
        <v>2</v>
      </c>
      <c r="L963">
        <v>4</v>
      </c>
      <c r="M963">
        <v>2</v>
      </c>
    </row>
    <row r="964" spans="1:13" ht="12.75">
      <c r="A964">
        <v>107404</v>
      </c>
      <c r="B964" t="s">
        <v>1110</v>
      </c>
      <c r="C964" t="s">
        <v>2443</v>
      </c>
      <c r="D964" t="s">
        <v>1338</v>
      </c>
      <c r="E964" t="s">
        <v>2360</v>
      </c>
      <c r="F964" t="s">
        <v>2361</v>
      </c>
      <c r="G964">
        <v>42</v>
      </c>
      <c r="H964" t="s">
        <v>2514</v>
      </c>
      <c r="I964" t="s">
        <v>2515</v>
      </c>
      <c r="K964">
        <v>3</v>
      </c>
      <c r="L964">
        <v>5</v>
      </c>
      <c r="M964">
        <v>3</v>
      </c>
    </row>
    <row r="965" spans="1:13" ht="12.75">
      <c r="A965">
        <v>107559</v>
      </c>
      <c r="B965" t="s">
        <v>1111</v>
      </c>
      <c r="C965" t="s">
        <v>1112</v>
      </c>
      <c r="D965" t="s">
        <v>2471</v>
      </c>
      <c r="E965" t="s">
        <v>2360</v>
      </c>
      <c r="F965" t="s">
        <v>2361</v>
      </c>
      <c r="G965">
        <v>52</v>
      </c>
      <c r="H965" t="s">
        <v>2314</v>
      </c>
      <c r="I965" t="s">
        <v>2068</v>
      </c>
      <c r="K965">
        <v>3</v>
      </c>
      <c r="L965">
        <v>5</v>
      </c>
      <c r="M965">
        <v>3</v>
      </c>
    </row>
    <row r="966" spans="1:13" ht="12.75">
      <c r="A966">
        <v>107579</v>
      </c>
      <c r="B966" t="s">
        <v>1398</v>
      </c>
      <c r="C966" t="s">
        <v>2011</v>
      </c>
      <c r="D966" t="s">
        <v>2444</v>
      </c>
      <c r="E966" t="s">
        <v>2360</v>
      </c>
      <c r="F966" t="s">
        <v>2361</v>
      </c>
      <c r="G966">
        <v>47</v>
      </c>
      <c r="H966" t="s">
        <v>2374</v>
      </c>
      <c r="K966">
        <v>3</v>
      </c>
      <c r="L966">
        <v>4</v>
      </c>
      <c r="M966">
        <v>3</v>
      </c>
    </row>
    <row r="967" spans="1:13" ht="12.75">
      <c r="A967">
        <v>107620</v>
      </c>
      <c r="B967" t="s">
        <v>1399</v>
      </c>
      <c r="C967" t="s">
        <v>1117</v>
      </c>
      <c r="D967" t="s">
        <v>1118</v>
      </c>
      <c r="E967" t="s">
        <v>2360</v>
      </c>
      <c r="F967" t="s">
        <v>2361</v>
      </c>
      <c r="G967">
        <v>29</v>
      </c>
      <c r="K967">
        <v>3</v>
      </c>
      <c r="L967">
        <v>5</v>
      </c>
      <c r="M967">
        <v>1</v>
      </c>
    </row>
    <row r="968" spans="1:13" ht="12.75">
      <c r="A968">
        <v>107621</v>
      </c>
      <c r="B968" t="s">
        <v>1116</v>
      </c>
      <c r="C968" t="s">
        <v>2252</v>
      </c>
      <c r="D968" t="s">
        <v>2664</v>
      </c>
      <c r="E968" t="s">
        <v>2360</v>
      </c>
      <c r="F968" t="s">
        <v>2361</v>
      </c>
      <c r="G968">
        <v>43</v>
      </c>
      <c r="I968" t="s">
        <v>843</v>
      </c>
      <c r="K968">
        <v>5</v>
      </c>
      <c r="L968">
        <v>5</v>
      </c>
      <c r="M968">
        <v>1</v>
      </c>
    </row>
    <row r="969" spans="1:13" ht="12.75">
      <c r="A969">
        <v>107692</v>
      </c>
      <c r="B969" t="s">
        <v>844</v>
      </c>
      <c r="C969" t="s">
        <v>2686</v>
      </c>
      <c r="D969" t="s">
        <v>1727</v>
      </c>
      <c r="E969" t="s">
        <v>2360</v>
      </c>
      <c r="F969" t="s">
        <v>2361</v>
      </c>
      <c r="G969">
        <v>50</v>
      </c>
      <c r="H969" t="s">
        <v>1728</v>
      </c>
      <c r="K969">
        <v>4</v>
      </c>
      <c r="L969">
        <v>5</v>
      </c>
      <c r="M969">
        <v>4</v>
      </c>
    </row>
    <row r="970" spans="1:13" ht="12.75">
      <c r="A970">
        <v>107738</v>
      </c>
      <c r="B970" t="s">
        <v>845</v>
      </c>
      <c r="C970" t="s">
        <v>2680</v>
      </c>
      <c r="D970" t="s">
        <v>846</v>
      </c>
      <c r="E970" t="s">
        <v>2360</v>
      </c>
      <c r="F970" t="s">
        <v>2361</v>
      </c>
      <c r="G970">
        <v>48</v>
      </c>
      <c r="H970" t="s">
        <v>2445</v>
      </c>
      <c r="K970">
        <v>4</v>
      </c>
      <c r="L970">
        <v>5</v>
      </c>
      <c r="M970">
        <v>4</v>
      </c>
    </row>
    <row r="971" spans="1:13" ht="12.75">
      <c r="A971">
        <v>107767</v>
      </c>
      <c r="B971" t="s">
        <v>847</v>
      </c>
      <c r="C971" t="s">
        <v>2443</v>
      </c>
      <c r="D971" t="s">
        <v>2114</v>
      </c>
      <c r="E971" t="s">
        <v>2360</v>
      </c>
      <c r="F971" t="s">
        <v>2361</v>
      </c>
      <c r="G971">
        <v>26</v>
      </c>
      <c r="H971" t="s">
        <v>2514</v>
      </c>
      <c r="J971" t="s">
        <v>1249</v>
      </c>
      <c r="K971">
        <v>3</v>
      </c>
      <c r="L971">
        <v>2</v>
      </c>
      <c r="M971">
        <v>3</v>
      </c>
    </row>
    <row r="972" spans="1:13" ht="12.75">
      <c r="A972">
        <v>107813</v>
      </c>
      <c r="B972" t="s">
        <v>848</v>
      </c>
      <c r="C972" t="s">
        <v>1947</v>
      </c>
      <c r="D972" t="s">
        <v>2107</v>
      </c>
      <c r="E972" t="s">
        <v>2360</v>
      </c>
      <c r="F972" t="s">
        <v>2361</v>
      </c>
      <c r="G972">
        <v>52</v>
      </c>
      <c r="H972" t="s">
        <v>2366</v>
      </c>
      <c r="I972" t="s">
        <v>2366</v>
      </c>
      <c r="K972">
        <v>4</v>
      </c>
      <c r="L972">
        <v>5</v>
      </c>
      <c r="M972">
        <v>4</v>
      </c>
    </row>
    <row r="973" spans="1:13" ht="12.75">
      <c r="A973">
        <v>107852</v>
      </c>
      <c r="B973" t="s">
        <v>849</v>
      </c>
      <c r="C973" t="s">
        <v>2443</v>
      </c>
      <c r="D973" t="s">
        <v>2152</v>
      </c>
      <c r="E973" t="s">
        <v>2360</v>
      </c>
      <c r="F973" t="s">
        <v>2361</v>
      </c>
      <c r="G973">
        <v>56</v>
      </c>
      <c r="H973" t="s">
        <v>2078</v>
      </c>
      <c r="I973" t="s">
        <v>2078</v>
      </c>
      <c r="K973">
        <v>3</v>
      </c>
      <c r="L973">
        <v>4</v>
      </c>
      <c r="M973">
        <v>3</v>
      </c>
    </row>
    <row r="974" spans="1:13" ht="12.75">
      <c r="A974">
        <v>107873</v>
      </c>
      <c r="B974" t="s">
        <v>850</v>
      </c>
      <c r="C974" t="s">
        <v>2306</v>
      </c>
      <c r="D974" t="s">
        <v>2444</v>
      </c>
      <c r="E974" t="s">
        <v>2360</v>
      </c>
      <c r="F974" t="s">
        <v>2361</v>
      </c>
      <c r="G974">
        <v>48</v>
      </c>
      <c r="H974" t="s">
        <v>2656</v>
      </c>
      <c r="K974">
        <v>4</v>
      </c>
      <c r="L974">
        <v>5</v>
      </c>
      <c r="M974">
        <v>4</v>
      </c>
    </row>
    <row r="975" spans="1:13" ht="12.75">
      <c r="A975">
        <v>107880</v>
      </c>
      <c r="B975" t="s">
        <v>851</v>
      </c>
      <c r="C975" t="s">
        <v>3251</v>
      </c>
      <c r="D975" t="s">
        <v>2664</v>
      </c>
      <c r="E975" t="s">
        <v>2360</v>
      </c>
      <c r="F975" t="s">
        <v>2361</v>
      </c>
      <c r="G975">
        <v>45</v>
      </c>
      <c r="H975" t="s">
        <v>2362</v>
      </c>
      <c r="I975" t="s">
        <v>2549</v>
      </c>
      <c r="K975">
        <v>4</v>
      </c>
      <c r="L975">
        <v>5</v>
      </c>
      <c r="M975">
        <v>4</v>
      </c>
    </row>
    <row r="976" spans="1:13" ht="12.75">
      <c r="A976">
        <v>107903</v>
      </c>
      <c r="B976" t="s">
        <v>852</v>
      </c>
      <c r="C976" t="s">
        <v>1077</v>
      </c>
      <c r="D976" t="s">
        <v>2435</v>
      </c>
      <c r="E976" t="s">
        <v>2683</v>
      </c>
      <c r="F976" t="s">
        <v>2361</v>
      </c>
      <c r="G976">
        <v>50</v>
      </c>
      <c r="H976" t="s">
        <v>1810</v>
      </c>
      <c r="I976" t="s">
        <v>1528</v>
      </c>
      <c r="K976">
        <v>3</v>
      </c>
      <c r="L976">
        <v>5</v>
      </c>
      <c r="M976">
        <v>3</v>
      </c>
    </row>
    <row r="977" spans="1:13" ht="12.75">
      <c r="A977">
        <v>108165</v>
      </c>
      <c r="B977" t="s">
        <v>853</v>
      </c>
      <c r="C977" t="s">
        <v>1574</v>
      </c>
      <c r="D977" t="s">
        <v>2365</v>
      </c>
      <c r="E977" t="s">
        <v>2360</v>
      </c>
      <c r="F977" t="s">
        <v>2361</v>
      </c>
      <c r="G977">
        <v>38</v>
      </c>
      <c r="H977" t="s">
        <v>2668</v>
      </c>
      <c r="I977" t="s">
        <v>2668</v>
      </c>
      <c r="K977">
        <v>3</v>
      </c>
      <c r="L977">
        <v>5</v>
      </c>
      <c r="M977">
        <v>4</v>
      </c>
    </row>
    <row r="978" spans="1:13" ht="12.75">
      <c r="A978">
        <v>108230</v>
      </c>
      <c r="B978" t="s">
        <v>854</v>
      </c>
      <c r="C978" t="s">
        <v>2530</v>
      </c>
      <c r="D978" t="s">
        <v>3104</v>
      </c>
      <c r="E978" t="s">
        <v>2360</v>
      </c>
      <c r="F978" t="s">
        <v>2361</v>
      </c>
      <c r="G978">
        <v>41</v>
      </c>
      <c r="H978" t="s">
        <v>2362</v>
      </c>
      <c r="I978" t="s">
        <v>2549</v>
      </c>
      <c r="K978">
        <v>3</v>
      </c>
      <c r="L978">
        <v>5</v>
      </c>
      <c r="M978">
        <v>3</v>
      </c>
    </row>
    <row r="979" spans="1:13" ht="12.75">
      <c r="A979">
        <v>108248</v>
      </c>
      <c r="B979" t="s">
        <v>855</v>
      </c>
      <c r="C979" t="s">
        <v>856</v>
      </c>
      <c r="D979" t="s">
        <v>857</v>
      </c>
      <c r="E979" t="s">
        <v>2360</v>
      </c>
      <c r="F979" t="s">
        <v>2361</v>
      </c>
      <c r="G979">
        <v>38</v>
      </c>
      <c r="H979" t="s">
        <v>2671</v>
      </c>
      <c r="K979">
        <v>3</v>
      </c>
      <c r="L979">
        <v>5</v>
      </c>
      <c r="M979">
        <v>3</v>
      </c>
    </row>
    <row r="980" spans="1:13" ht="12.75">
      <c r="A980">
        <v>108334</v>
      </c>
      <c r="B980" t="s">
        <v>2025</v>
      </c>
      <c r="C980" t="s">
        <v>1289</v>
      </c>
      <c r="D980" t="s">
        <v>2463</v>
      </c>
      <c r="E980" t="s">
        <v>2360</v>
      </c>
      <c r="F980" t="s">
        <v>2440</v>
      </c>
      <c r="G980">
        <v>49</v>
      </c>
      <c r="H980" t="s">
        <v>2431</v>
      </c>
      <c r="I980" t="s">
        <v>1558</v>
      </c>
      <c r="K980">
        <v>3</v>
      </c>
      <c r="L980">
        <v>4</v>
      </c>
      <c r="M980">
        <v>3</v>
      </c>
    </row>
    <row r="981" spans="1:13" ht="12.75">
      <c r="A981">
        <v>108464</v>
      </c>
      <c r="B981" t="s">
        <v>2526</v>
      </c>
      <c r="C981" t="s">
        <v>2304</v>
      </c>
      <c r="D981" t="s">
        <v>2104</v>
      </c>
      <c r="E981" t="s">
        <v>2360</v>
      </c>
      <c r="F981" t="s">
        <v>2361</v>
      </c>
      <c r="G981">
        <v>39</v>
      </c>
      <c r="H981" t="s">
        <v>2380</v>
      </c>
      <c r="K981">
        <v>3</v>
      </c>
      <c r="L981">
        <v>5</v>
      </c>
      <c r="M981">
        <v>3</v>
      </c>
    </row>
    <row r="982" spans="1:13" ht="12.75">
      <c r="A982">
        <v>108493</v>
      </c>
      <c r="B982" t="s">
        <v>858</v>
      </c>
      <c r="C982" t="s">
        <v>1180</v>
      </c>
      <c r="D982" t="s">
        <v>2073</v>
      </c>
      <c r="E982" t="s">
        <v>2360</v>
      </c>
      <c r="F982" t="s">
        <v>2361</v>
      </c>
      <c r="G982">
        <v>45</v>
      </c>
      <c r="H982" t="s">
        <v>2967</v>
      </c>
      <c r="K982">
        <v>3</v>
      </c>
      <c r="L982">
        <v>3</v>
      </c>
      <c r="M982">
        <v>3</v>
      </c>
    </row>
    <row r="983" spans="1:13" ht="12.75">
      <c r="A983">
        <v>108509</v>
      </c>
      <c r="B983" t="s">
        <v>859</v>
      </c>
      <c r="C983" t="s">
        <v>2298</v>
      </c>
      <c r="D983" t="s">
        <v>1681</v>
      </c>
      <c r="E983" t="s">
        <v>2360</v>
      </c>
      <c r="F983" t="s">
        <v>2361</v>
      </c>
      <c r="G983">
        <v>45</v>
      </c>
      <c r="H983" t="s">
        <v>2642</v>
      </c>
      <c r="K983">
        <v>3</v>
      </c>
      <c r="L983">
        <v>5</v>
      </c>
      <c r="M983">
        <v>3</v>
      </c>
    </row>
    <row r="984" spans="1:13" ht="12.75">
      <c r="A984">
        <v>108735</v>
      </c>
      <c r="B984" t="s">
        <v>860</v>
      </c>
      <c r="C984" t="s">
        <v>2527</v>
      </c>
      <c r="D984" t="s">
        <v>2041</v>
      </c>
      <c r="E984" t="s">
        <v>2360</v>
      </c>
      <c r="F984" t="s">
        <v>2361</v>
      </c>
      <c r="G984">
        <v>60</v>
      </c>
      <c r="H984" t="s">
        <v>2227</v>
      </c>
      <c r="I984" t="s">
        <v>2227</v>
      </c>
      <c r="K984">
        <v>4</v>
      </c>
      <c r="L984">
        <v>4</v>
      </c>
      <c r="M984">
        <v>4</v>
      </c>
    </row>
    <row r="985" spans="1:13" ht="12.75">
      <c r="A985">
        <v>108843</v>
      </c>
      <c r="B985" t="s">
        <v>2137</v>
      </c>
      <c r="C985" t="s">
        <v>2466</v>
      </c>
      <c r="D985" t="s">
        <v>1802</v>
      </c>
      <c r="E985" t="s">
        <v>2360</v>
      </c>
      <c r="F985" t="s">
        <v>2361</v>
      </c>
      <c r="G985">
        <v>54</v>
      </c>
      <c r="H985" t="s">
        <v>1728</v>
      </c>
      <c r="I985" t="s">
        <v>1728</v>
      </c>
      <c r="K985">
        <v>3</v>
      </c>
      <c r="L985">
        <v>5</v>
      </c>
      <c r="M985">
        <v>3</v>
      </c>
    </row>
    <row r="986" spans="1:13" ht="12.75">
      <c r="A986">
        <v>108883</v>
      </c>
      <c r="B986" t="s">
        <v>861</v>
      </c>
      <c r="C986" t="s">
        <v>862</v>
      </c>
      <c r="D986" t="s">
        <v>1183</v>
      </c>
      <c r="E986" t="s">
        <v>2360</v>
      </c>
      <c r="F986" t="s">
        <v>2440</v>
      </c>
      <c r="G986">
        <v>37</v>
      </c>
      <c r="H986" t="s">
        <v>2505</v>
      </c>
      <c r="K986">
        <v>3</v>
      </c>
      <c r="L986">
        <v>2</v>
      </c>
      <c r="M986">
        <v>3</v>
      </c>
    </row>
    <row r="987" spans="1:13" ht="12.75">
      <c r="A987">
        <v>108974</v>
      </c>
      <c r="B987" t="s">
        <v>863</v>
      </c>
      <c r="C987" t="s">
        <v>2143</v>
      </c>
      <c r="D987" t="s">
        <v>2645</v>
      </c>
      <c r="E987" t="s">
        <v>2360</v>
      </c>
      <c r="F987" t="s">
        <v>2361</v>
      </c>
      <c r="G987">
        <v>42</v>
      </c>
      <c r="H987" t="s">
        <v>2227</v>
      </c>
      <c r="I987" t="s">
        <v>2227</v>
      </c>
      <c r="K987">
        <v>3</v>
      </c>
      <c r="L987">
        <v>4</v>
      </c>
      <c r="M987">
        <v>3</v>
      </c>
    </row>
    <row r="988" spans="1:13" ht="12.75">
      <c r="A988">
        <v>109128</v>
      </c>
      <c r="B988" t="s">
        <v>864</v>
      </c>
      <c r="C988" t="s">
        <v>2689</v>
      </c>
      <c r="D988" t="s">
        <v>2056</v>
      </c>
      <c r="E988" t="s">
        <v>2360</v>
      </c>
      <c r="F988" t="s">
        <v>2361</v>
      </c>
      <c r="G988">
        <v>72</v>
      </c>
      <c r="H988" t="s">
        <v>2642</v>
      </c>
      <c r="K988">
        <v>5</v>
      </c>
      <c r="L988">
        <v>5</v>
      </c>
      <c r="M988">
        <v>4</v>
      </c>
    </row>
    <row r="989" spans="1:13" ht="12.75">
      <c r="A989">
        <v>109145</v>
      </c>
      <c r="B989" t="s">
        <v>1156</v>
      </c>
      <c r="C989" t="s">
        <v>865</v>
      </c>
      <c r="D989" t="s">
        <v>2645</v>
      </c>
      <c r="E989" t="s">
        <v>2360</v>
      </c>
      <c r="F989" t="s">
        <v>2361</v>
      </c>
      <c r="G989">
        <v>40</v>
      </c>
      <c r="H989" t="s">
        <v>2227</v>
      </c>
      <c r="I989" t="s">
        <v>2227</v>
      </c>
      <c r="K989">
        <v>4</v>
      </c>
      <c r="L989">
        <v>5</v>
      </c>
      <c r="M989">
        <v>4</v>
      </c>
    </row>
    <row r="990" spans="1:13" ht="12.75">
      <c r="A990">
        <v>109391</v>
      </c>
      <c r="B990" t="s">
        <v>866</v>
      </c>
      <c r="C990" t="s">
        <v>867</v>
      </c>
      <c r="D990" t="s">
        <v>868</v>
      </c>
      <c r="E990" t="s">
        <v>2360</v>
      </c>
      <c r="F990" t="s">
        <v>2440</v>
      </c>
      <c r="G990">
        <v>37</v>
      </c>
      <c r="H990" t="s">
        <v>2505</v>
      </c>
      <c r="K990">
        <v>1</v>
      </c>
      <c r="L990">
        <v>4</v>
      </c>
      <c r="M990">
        <v>4</v>
      </c>
    </row>
    <row r="991" spans="1:13" ht="12.75">
      <c r="A991">
        <v>109421</v>
      </c>
      <c r="B991" t="s">
        <v>869</v>
      </c>
      <c r="C991" t="s">
        <v>2677</v>
      </c>
      <c r="D991" t="s">
        <v>1022</v>
      </c>
      <c r="E991" t="s">
        <v>2360</v>
      </c>
      <c r="F991" t="s">
        <v>2361</v>
      </c>
      <c r="G991">
        <v>31</v>
      </c>
      <c r="H991" t="s">
        <v>2389</v>
      </c>
      <c r="J991" t="s">
        <v>870</v>
      </c>
      <c r="K991">
        <v>3</v>
      </c>
      <c r="L991">
        <v>5</v>
      </c>
      <c r="M991">
        <v>3</v>
      </c>
    </row>
    <row r="992" spans="1:13" ht="12.75">
      <c r="A992">
        <v>110146</v>
      </c>
      <c r="B992" t="s">
        <v>871</v>
      </c>
      <c r="C992" t="s">
        <v>2677</v>
      </c>
      <c r="D992" t="s">
        <v>2100</v>
      </c>
      <c r="E992" t="s">
        <v>2360</v>
      </c>
      <c r="F992" t="s">
        <v>2361</v>
      </c>
      <c r="G992">
        <v>53</v>
      </c>
      <c r="H992" t="s">
        <v>2227</v>
      </c>
      <c r="I992" t="s">
        <v>2227</v>
      </c>
      <c r="K992">
        <v>4</v>
      </c>
      <c r="L992">
        <v>2</v>
      </c>
      <c r="M992">
        <v>4</v>
      </c>
    </row>
    <row r="993" spans="1:13" ht="12.75">
      <c r="A993">
        <v>110183</v>
      </c>
      <c r="B993" t="s">
        <v>872</v>
      </c>
      <c r="C993" t="s">
        <v>2677</v>
      </c>
      <c r="D993" t="s">
        <v>2966</v>
      </c>
      <c r="E993" t="s">
        <v>2360</v>
      </c>
      <c r="F993" t="s">
        <v>2361</v>
      </c>
      <c r="G993">
        <v>41</v>
      </c>
      <c r="H993" t="s">
        <v>873</v>
      </c>
      <c r="I993" t="s">
        <v>873</v>
      </c>
      <c r="K993">
        <v>5</v>
      </c>
      <c r="L993">
        <v>5</v>
      </c>
      <c r="M993">
        <v>4</v>
      </c>
    </row>
    <row r="994" spans="1:13" ht="12.75">
      <c r="A994">
        <v>110224</v>
      </c>
      <c r="B994" t="s">
        <v>1586</v>
      </c>
      <c r="C994" t="s">
        <v>2636</v>
      </c>
      <c r="D994" t="s">
        <v>2970</v>
      </c>
      <c r="E994" t="s">
        <v>2683</v>
      </c>
      <c r="F994" t="s">
        <v>2361</v>
      </c>
      <c r="G994">
        <v>41</v>
      </c>
      <c r="H994" t="s">
        <v>2684</v>
      </c>
      <c r="K994">
        <v>1</v>
      </c>
      <c r="L994">
        <v>5</v>
      </c>
      <c r="M994">
        <v>1</v>
      </c>
    </row>
    <row r="995" spans="1:13" ht="12.75">
      <c r="A995">
        <v>110366</v>
      </c>
      <c r="B995" t="s">
        <v>874</v>
      </c>
      <c r="C995" t="s">
        <v>875</v>
      </c>
      <c r="D995" t="s">
        <v>1884</v>
      </c>
      <c r="E995" t="s">
        <v>2360</v>
      </c>
      <c r="F995" t="s">
        <v>2440</v>
      </c>
      <c r="G995">
        <v>58</v>
      </c>
      <c r="H995" t="s">
        <v>1867</v>
      </c>
      <c r="I995" t="s">
        <v>1867</v>
      </c>
      <c r="K995">
        <v>3</v>
      </c>
      <c r="L995">
        <v>3</v>
      </c>
      <c r="M995">
        <v>3</v>
      </c>
    </row>
    <row r="996" spans="1:13" ht="12.75">
      <c r="A996">
        <v>110403</v>
      </c>
      <c r="B996" t="s">
        <v>876</v>
      </c>
      <c r="C996" t="s">
        <v>2215</v>
      </c>
      <c r="D996" t="s">
        <v>2458</v>
      </c>
      <c r="E996" t="s">
        <v>2360</v>
      </c>
      <c r="F996" t="s">
        <v>2361</v>
      </c>
      <c r="G996">
        <v>56</v>
      </c>
      <c r="H996" t="s">
        <v>2382</v>
      </c>
      <c r="K996">
        <v>4</v>
      </c>
      <c r="L996">
        <v>3</v>
      </c>
      <c r="M996">
        <v>4</v>
      </c>
    </row>
    <row r="997" spans="1:13" ht="12.75">
      <c r="A997">
        <v>110419</v>
      </c>
      <c r="B997" t="s">
        <v>1765</v>
      </c>
      <c r="C997" t="s">
        <v>2224</v>
      </c>
      <c r="D997" t="s">
        <v>1366</v>
      </c>
      <c r="E997" t="s">
        <v>2360</v>
      </c>
      <c r="F997" t="s">
        <v>2361</v>
      </c>
      <c r="G997">
        <v>40</v>
      </c>
      <c r="H997" t="s">
        <v>1967</v>
      </c>
      <c r="I997" t="s">
        <v>1968</v>
      </c>
      <c r="K997">
        <v>4</v>
      </c>
      <c r="L997">
        <v>5</v>
      </c>
      <c r="M997">
        <v>4</v>
      </c>
    </row>
    <row r="998" spans="1:13" ht="12.75">
      <c r="A998">
        <v>110745</v>
      </c>
      <c r="B998" t="s">
        <v>1633</v>
      </c>
      <c r="C998" t="s">
        <v>2636</v>
      </c>
      <c r="D998" t="s">
        <v>1375</v>
      </c>
      <c r="E998" t="s">
        <v>2360</v>
      </c>
      <c r="F998" t="s">
        <v>2361</v>
      </c>
      <c r="G998">
        <v>38</v>
      </c>
      <c r="H998" t="s">
        <v>2642</v>
      </c>
      <c r="K998">
        <v>1</v>
      </c>
      <c r="L998">
        <v>5</v>
      </c>
      <c r="M998">
        <v>4</v>
      </c>
    </row>
    <row r="999" spans="1:13" ht="12.75">
      <c r="A999">
        <v>110836</v>
      </c>
      <c r="B999" t="s">
        <v>2679</v>
      </c>
      <c r="C999" t="s">
        <v>1313</v>
      </c>
      <c r="D999" t="s">
        <v>1913</v>
      </c>
      <c r="E999" t="s">
        <v>2360</v>
      </c>
      <c r="F999" t="s">
        <v>2361</v>
      </c>
      <c r="G999">
        <v>45</v>
      </c>
      <c r="H999" t="s">
        <v>1967</v>
      </c>
      <c r="I999" t="s">
        <v>1968</v>
      </c>
      <c r="K999">
        <v>3</v>
      </c>
      <c r="L999">
        <v>4</v>
      </c>
      <c r="M999">
        <v>3</v>
      </c>
    </row>
    <row r="1000" spans="1:13" ht="12.75">
      <c r="A1000">
        <v>110855</v>
      </c>
      <c r="B1000" t="s">
        <v>877</v>
      </c>
      <c r="C1000" t="s">
        <v>2443</v>
      </c>
      <c r="D1000" t="s">
        <v>2444</v>
      </c>
      <c r="E1000" t="s">
        <v>2360</v>
      </c>
      <c r="F1000" t="s">
        <v>2361</v>
      </c>
      <c r="G1000">
        <v>35</v>
      </c>
      <c r="H1000" t="s">
        <v>2389</v>
      </c>
      <c r="I1000" t="s">
        <v>2390</v>
      </c>
      <c r="K1000">
        <v>3</v>
      </c>
      <c r="L1000">
        <v>5</v>
      </c>
      <c r="M1000">
        <v>4</v>
      </c>
    </row>
    <row r="1001" spans="1:13" ht="12.75">
      <c r="A1001">
        <v>111061</v>
      </c>
      <c r="B1001" t="s">
        <v>878</v>
      </c>
      <c r="C1001" t="s">
        <v>879</v>
      </c>
      <c r="D1001" t="s">
        <v>846</v>
      </c>
      <c r="E1001" t="s">
        <v>2360</v>
      </c>
      <c r="F1001" t="s">
        <v>2361</v>
      </c>
      <c r="G1001">
        <v>40</v>
      </c>
      <c r="I1001" t="s">
        <v>880</v>
      </c>
      <c r="K1001">
        <v>5</v>
      </c>
      <c r="L1001">
        <v>5</v>
      </c>
      <c r="M1001">
        <v>4</v>
      </c>
    </row>
    <row r="1002" spans="1:13" ht="12.75">
      <c r="A1002">
        <v>111167</v>
      </c>
      <c r="B1002" t="s">
        <v>1087</v>
      </c>
      <c r="C1002" t="s">
        <v>881</v>
      </c>
      <c r="D1002" t="s">
        <v>2471</v>
      </c>
      <c r="E1002" t="s">
        <v>2360</v>
      </c>
      <c r="F1002" t="s">
        <v>2361</v>
      </c>
      <c r="G1002">
        <v>30</v>
      </c>
      <c r="H1002" t="s">
        <v>2314</v>
      </c>
      <c r="I1002" t="s">
        <v>2068</v>
      </c>
      <c r="K1002">
        <v>5</v>
      </c>
      <c r="L1002">
        <v>5</v>
      </c>
      <c r="M1002">
        <v>4</v>
      </c>
    </row>
    <row r="1003" spans="1:13" ht="12.75">
      <c r="A1003">
        <v>111323</v>
      </c>
      <c r="B1003" t="s">
        <v>882</v>
      </c>
      <c r="C1003" t="s">
        <v>1713</v>
      </c>
      <c r="D1003" t="s">
        <v>2104</v>
      </c>
      <c r="E1003" t="s">
        <v>2360</v>
      </c>
      <c r="F1003" t="s">
        <v>2361</v>
      </c>
      <c r="G1003">
        <v>37</v>
      </c>
      <c r="H1003" t="s">
        <v>2464</v>
      </c>
      <c r="I1003" t="s">
        <v>2464</v>
      </c>
      <c r="K1003">
        <v>4</v>
      </c>
      <c r="L1003">
        <v>4</v>
      </c>
      <c r="M1003">
        <v>4</v>
      </c>
    </row>
    <row r="1004" spans="1:13" ht="12.75">
      <c r="A1004">
        <v>111416</v>
      </c>
      <c r="B1004" t="s">
        <v>883</v>
      </c>
      <c r="C1004" t="s">
        <v>1772</v>
      </c>
      <c r="D1004" t="s">
        <v>2471</v>
      </c>
      <c r="E1004" t="s">
        <v>2360</v>
      </c>
      <c r="F1004" t="s">
        <v>2361</v>
      </c>
      <c r="G1004">
        <v>44</v>
      </c>
      <c r="H1004" t="s">
        <v>1078</v>
      </c>
      <c r="K1004">
        <v>4</v>
      </c>
      <c r="L1004">
        <v>5</v>
      </c>
      <c r="M1004">
        <v>4</v>
      </c>
    </row>
    <row r="1005" spans="1:13" ht="12.75">
      <c r="A1005">
        <v>111611</v>
      </c>
      <c r="B1005" t="s">
        <v>884</v>
      </c>
      <c r="C1005" t="s">
        <v>885</v>
      </c>
      <c r="D1005" t="s">
        <v>2670</v>
      </c>
      <c r="E1005" t="s">
        <v>2360</v>
      </c>
      <c r="F1005" t="s">
        <v>2361</v>
      </c>
      <c r="G1005">
        <v>26</v>
      </c>
      <c r="H1005" t="s">
        <v>2546</v>
      </c>
      <c r="I1005" t="s">
        <v>886</v>
      </c>
      <c r="K1005">
        <v>1</v>
      </c>
      <c r="L1005">
        <v>1</v>
      </c>
      <c r="M1005">
        <v>1</v>
      </c>
    </row>
    <row r="1006" spans="1:13" ht="12.75">
      <c r="A1006">
        <v>112133</v>
      </c>
      <c r="B1006" t="s">
        <v>887</v>
      </c>
      <c r="C1006" t="s">
        <v>2636</v>
      </c>
      <c r="D1006" t="s">
        <v>2100</v>
      </c>
      <c r="E1006" t="s">
        <v>2360</v>
      </c>
      <c r="F1006" t="s">
        <v>2361</v>
      </c>
      <c r="G1006">
        <v>32</v>
      </c>
      <c r="H1006" t="s">
        <v>2642</v>
      </c>
      <c r="K1006">
        <v>4</v>
      </c>
      <c r="L1006">
        <v>5</v>
      </c>
      <c r="M1006">
        <v>4</v>
      </c>
    </row>
    <row r="1007" spans="1:13" ht="12.75">
      <c r="A1007">
        <v>112405</v>
      </c>
      <c r="B1007" t="s">
        <v>888</v>
      </c>
      <c r="C1007" t="s">
        <v>2306</v>
      </c>
      <c r="D1007" t="s">
        <v>2444</v>
      </c>
      <c r="E1007" t="s">
        <v>2360</v>
      </c>
      <c r="F1007" t="s">
        <v>2361</v>
      </c>
      <c r="G1007">
        <v>33</v>
      </c>
      <c r="H1007" t="s">
        <v>2389</v>
      </c>
      <c r="K1007">
        <v>5</v>
      </c>
      <c r="L1007">
        <v>5</v>
      </c>
      <c r="M1007">
        <v>4</v>
      </c>
    </row>
    <row r="1008" spans="1:13" ht="12.75">
      <c r="A1008">
        <v>112717</v>
      </c>
      <c r="B1008" t="s">
        <v>889</v>
      </c>
      <c r="C1008" t="s">
        <v>1611</v>
      </c>
      <c r="D1008" t="s">
        <v>2655</v>
      </c>
      <c r="E1008" t="s">
        <v>2360</v>
      </c>
      <c r="F1008" t="s">
        <v>2361</v>
      </c>
      <c r="G1008">
        <v>38</v>
      </c>
      <c r="H1008" t="s">
        <v>2656</v>
      </c>
      <c r="K1008">
        <v>3</v>
      </c>
      <c r="L1008">
        <v>5</v>
      </c>
      <c r="M1008">
        <v>3</v>
      </c>
    </row>
    <row r="1009" spans="1:13" ht="12.75">
      <c r="A1009">
        <v>112941</v>
      </c>
      <c r="B1009" t="s">
        <v>890</v>
      </c>
      <c r="C1009" t="s">
        <v>1588</v>
      </c>
      <c r="D1009" t="s">
        <v>2444</v>
      </c>
      <c r="E1009" t="s">
        <v>2360</v>
      </c>
      <c r="F1009" t="s">
        <v>2361</v>
      </c>
      <c r="G1009">
        <v>34</v>
      </c>
      <c r="H1009" t="s">
        <v>2459</v>
      </c>
      <c r="I1009" t="s">
        <v>2460</v>
      </c>
      <c r="K1009">
        <v>3</v>
      </c>
      <c r="L1009">
        <v>3</v>
      </c>
      <c r="M1009">
        <v>3</v>
      </c>
    </row>
    <row r="1010" spans="1:13" ht="12.75">
      <c r="A1010">
        <v>113531</v>
      </c>
      <c r="B1010" t="s">
        <v>620</v>
      </c>
      <c r="C1010" t="s">
        <v>2043</v>
      </c>
      <c r="D1010" t="s">
        <v>2397</v>
      </c>
      <c r="E1010" t="s">
        <v>2360</v>
      </c>
      <c r="F1010" t="s">
        <v>2361</v>
      </c>
      <c r="G1010">
        <v>49</v>
      </c>
      <c r="H1010" t="s">
        <v>2642</v>
      </c>
      <c r="K1010">
        <v>4</v>
      </c>
      <c r="L1010">
        <v>4</v>
      </c>
      <c r="M1010">
        <v>4</v>
      </c>
    </row>
    <row r="1011" spans="1:13" ht="12.75">
      <c r="A1011">
        <v>113607</v>
      </c>
      <c r="B1011" t="s">
        <v>621</v>
      </c>
      <c r="C1011" t="s">
        <v>2332</v>
      </c>
      <c r="D1011" t="s">
        <v>2114</v>
      </c>
      <c r="E1011" t="s">
        <v>2360</v>
      </c>
      <c r="F1011" t="s">
        <v>2361</v>
      </c>
      <c r="G1011">
        <v>38</v>
      </c>
      <c r="H1011" t="s">
        <v>2398</v>
      </c>
      <c r="I1011" t="s">
        <v>2399</v>
      </c>
      <c r="K1011">
        <v>3</v>
      </c>
      <c r="L1011">
        <v>5</v>
      </c>
      <c r="M1011">
        <v>4</v>
      </c>
    </row>
    <row r="1012" spans="1:13" ht="12.75">
      <c r="A1012">
        <v>114301</v>
      </c>
      <c r="B1012" t="s">
        <v>622</v>
      </c>
      <c r="C1012" t="s">
        <v>1267</v>
      </c>
      <c r="D1012" t="s">
        <v>2970</v>
      </c>
      <c r="E1012" t="s">
        <v>2683</v>
      </c>
      <c r="F1012" t="s">
        <v>2440</v>
      </c>
      <c r="G1012">
        <v>39</v>
      </c>
      <c r="H1012" t="s">
        <v>1810</v>
      </c>
      <c r="I1012" t="s">
        <v>1528</v>
      </c>
      <c r="K1012">
        <v>2</v>
      </c>
      <c r="L1012">
        <v>4</v>
      </c>
      <c r="M1012">
        <v>2</v>
      </c>
    </row>
    <row r="1013" spans="1:13" ht="12.75">
      <c r="A1013">
        <v>115020</v>
      </c>
      <c r="B1013" t="s">
        <v>623</v>
      </c>
      <c r="C1013" t="s">
        <v>2500</v>
      </c>
      <c r="D1013" t="s">
        <v>2073</v>
      </c>
      <c r="E1013" t="s">
        <v>2360</v>
      </c>
      <c r="F1013" t="s">
        <v>2361</v>
      </c>
      <c r="G1013">
        <v>47</v>
      </c>
      <c r="H1013" t="s">
        <v>3392</v>
      </c>
      <c r="I1013" t="s">
        <v>3393</v>
      </c>
      <c r="K1013">
        <v>3</v>
      </c>
      <c r="L1013">
        <v>5</v>
      </c>
      <c r="M1013">
        <v>3</v>
      </c>
    </row>
    <row r="1014" spans="1:13" ht="12.75">
      <c r="A1014">
        <v>115108</v>
      </c>
      <c r="B1014" t="s">
        <v>1537</v>
      </c>
      <c r="C1014" t="s">
        <v>2500</v>
      </c>
      <c r="D1014" t="s">
        <v>2471</v>
      </c>
      <c r="E1014" t="s">
        <v>2360</v>
      </c>
      <c r="F1014" t="s">
        <v>2361</v>
      </c>
      <c r="G1014">
        <v>32</v>
      </c>
      <c r="H1014" t="s">
        <v>1136</v>
      </c>
      <c r="K1014">
        <v>4</v>
      </c>
      <c r="L1014">
        <v>5</v>
      </c>
      <c r="M1014">
        <v>4</v>
      </c>
    </row>
    <row r="1015" spans="1:13" ht="12.75">
      <c r="A1015">
        <v>115164</v>
      </c>
      <c r="B1015" t="s">
        <v>624</v>
      </c>
      <c r="C1015" t="s">
        <v>2527</v>
      </c>
      <c r="D1015" t="s">
        <v>2100</v>
      </c>
      <c r="E1015" t="s">
        <v>2360</v>
      </c>
      <c r="F1015" t="s">
        <v>2361</v>
      </c>
      <c r="G1015">
        <v>40</v>
      </c>
      <c r="H1015" t="s">
        <v>2314</v>
      </c>
      <c r="K1015">
        <v>3</v>
      </c>
      <c r="L1015">
        <v>5</v>
      </c>
      <c r="M1015">
        <v>4</v>
      </c>
    </row>
    <row r="1016" spans="1:13" ht="12.75">
      <c r="A1016">
        <v>115176</v>
      </c>
      <c r="B1016" t="s">
        <v>2042</v>
      </c>
      <c r="C1016" t="s">
        <v>2123</v>
      </c>
      <c r="D1016" t="s">
        <v>625</v>
      </c>
      <c r="E1016" t="s">
        <v>2360</v>
      </c>
      <c r="F1016" t="s">
        <v>2361</v>
      </c>
      <c r="G1016">
        <v>35</v>
      </c>
      <c r="H1016" t="s">
        <v>1975</v>
      </c>
      <c r="K1016">
        <v>3</v>
      </c>
      <c r="L1016">
        <v>5</v>
      </c>
      <c r="M1016">
        <v>3</v>
      </c>
    </row>
    <row r="1017" spans="1:13" ht="12.75">
      <c r="A1017">
        <v>115333</v>
      </c>
      <c r="B1017" t="s">
        <v>626</v>
      </c>
      <c r="C1017" t="s">
        <v>627</v>
      </c>
      <c r="D1017" t="s">
        <v>2463</v>
      </c>
      <c r="E1017" t="s">
        <v>2360</v>
      </c>
      <c r="F1017" t="s">
        <v>2361</v>
      </c>
      <c r="G1017">
        <v>43</v>
      </c>
      <c r="H1017" t="s">
        <v>1864</v>
      </c>
      <c r="K1017">
        <v>3</v>
      </c>
      <c r="L1017">
        <v>4</v>
      </c>
      <c r="M1017">
        <v>4</v>
      </c>
    </row>
    <row r="1018" spans="1:13" ht="12.75">
      <c r="A1018">
        <v>115352</v>
      </c>
      <c r="B1018" t="s">
        <v>1369</v>
      </c>
      <c r="C1018" t="s">
        <v>1973</v>
      </c>
      <c r="D1018" t="s">
        <v>2970</v>
      </c>
      <c r="E1018" t="s">
        <v>2683</v>
      </c>
      <c r="F1018" t="s">
        <v>2361</v>
      </c>
      <c r="G1018">
        <v>39</v>
      </c>
      <c r="H1018" t="s">
        <v>2642</v>
      </c>
      <c r="K1018">
        <v>3</v>
      </c>
      <c r="L1018">
        <v>5</v>
      </c>
      <c r="M1018">
        <v>3</v>
      </c>
    </row>
    <row r="1019" spans="1:13" ht="12.75">
      <c r="A1019">
        <v>115386</v>
      </c>
      <c r="B1019" t="s">
        <v>2396</v>
      </c>
      <c r="C1019" t="s">
        <v>2306</v>
      </c>
      <c r="D1019" t="s">
        <v>1755</v>
      </c>
      <c r="E1019" t="s">
        <v>2360</v>
      </c>
      <c r="F1019" t="s">
        <v>2361</v>
      </c>
      <c r="G1019">
        <v>42</v>
      </c>
      <c r="H1019" t="s">
        <v>628</v>
      </c>
      <c r="K1019">
        <v>4</v>
      </c>
      <c r="L1019">
        <v>5</v>
      </c>
      <c r="M1019">
        <v>4</v>
      </c>
    </row>
    <row r="1020" spans="1:13" ht="12.75">
      <c r="A1020">
        <v>115418</v>
      </c>
      <c r="B1020" t="s">
        <v>1718</v>
      </c>
      <c r="C1020" t="s">
        <v>2693</v>
      </c>
      <c r="D1020" t="s">
        <v>2091</v>
      </c>
      <c r="E1020" t="s">
        <v>2360</v>
      </c>
      <c r="F1020" t="s">
        <v>2361</v>
      </c>
      <c r="G1020">
        <v>40</v>
      </c>
      <c r="H1020" t="s">
        <v>2498</v>
      </c>
      <c r="I1020" t="s">
        <v>2498</v>
      </c>
      <c r="K1020">
        <v>5</v>
      </c>
      <c r="L1020">
        <v>5</v>
      </c>
      <c r="M1020">
        <v>4</v>
      </c>
    </row>
    <row r="1021" spans="1:13" ht="12.75">
      <c r="A1021">
        <v>115569</v>
      </c>
      <c r="B1021" t="s">
        <v>629</v>
      </c>
      <c r="C1021" t="s">
        <v>1314</v>
      </c>
      <c r="D1021" t="s">
        <v>2201</v>
      </c>
      <c r="E1021" t="s">
        <v>2360</v>
      </c>
      <c r="F1021" t="s">
        <v>2440</v>
      </c>
      <c r="G1021">
        <v>50</v>
      </c>
      <c r="H1021" t="s">
        <v>2498</v>
      </c>
      <c r="K1021">
        <v>3</v>
      </c>
      <c r="L1021">
        <v>4</v>
      </c>
      <c r="M1021">
        <v>3</v>
      </c>
    </row>
    <row r="1022" spans="1:13" ht="12.75">
      <c r="A1022">
        <v>115650</v>
      </c>
      <c r="B1022" t="s">
        <v>2279</v>
      </c>
      <c r="C1022" t="s">
        <v>2530</v>
      </c>
      <c r="D1022" t="s">
        <v>2444</v>
      </c>
      <c r="E1022" t="s">
        <v>2360</v>
      </c>
      <c r="F1022" t="s">
        <v>2361</v>
      </c>
      <c r="G1022">
        <v>50</v>
      </c>
      <c r="H1022" t="s">
        <v>2642</v>
      </c>
      <c r="K1022">
        <v>5</v>
      </c>
      <c r="L1022">
        <v>5</v>
      </c>
      <c r="M1022">
        <v>4</v>
      </c>
    </row>
    <row r="1023" spans="1:13" ht="12.75">
      <c r="A1023">
        <v>115698</v>
      </c>
      <c r="B1023" t="s">
        <v>630</v>
      </c>
      <c r="C1023" t="s">
        <v>2230</v>
      </c>
      <c r="D1023" t="s">
        <v>1774</v>
      </c>
      <c r="E1023" t="s">
        <v>2360</v>
      </c>
      <c r="F1023" t="s">
        <v>2361</v>
      </c>
      <c r="G1023">
        <v>28</v>
      </c>
      <c r="H1023" t="s">
        <v>631</v>
      </c>
      <c r="K1023">
        <v>1</v>
      </c>
      <c r="L1023">
        <v>5</v>
      </c>
      <c r="M1023">
        <v>1</v>
      </c>
    </row>
    <row r="1024" spans="1:13" ht="12.75">
      <c r="A1024">
        <v>115764</v>
      </c>
      <c r="B1024" t="s">
        <v>632</v>
      </c>
      <c r="C1024" t="s">
        <v>2443</v>
      </c>
      <c r="D1024" t="s">
        <v>2467</v>
      </c>
      <c r="E1024" t="s">
        <v>2360</v>
      </c>
      <c r="F1024" t="s">
        <v>2361</v>
      </c>
      <c r="G1024">
        <v>62</v>
      </c>
      <c r="H1024" t="s">
        <v>2468</v>
      </c>
      <c r="I1024" t="s">
        <v>2469</v>
      </c>
      <c r="K1024">
        <v>3</v>
      </c>
      <c r="L1024">
        <v>5</v>
      </c>
      <c r="M1024">
        <v>3</v>
      </c>
    </row>
    <row r="1025" spans="1:13" ht="12.75">
      <c r="A1025">
        <v>115793</v>
      </c>
      <c r="B1025" t="s">
        <v>633</v>
      </c>
      <c r="C1025" t="s">
        <v>2408</v>
      </c>
      <c r="D1025" t="s">
        <v>1192</v>
      </c>
      <c r="E1025" t="s">
        <v>2360</v>
      </c>
      <c r="F1025" t="s">
        <v>2361</v>
      </c>
      <c r="G1025">
        <v>66</v>
      </c>
      <c r="H1025" t="s">
        <v>634</v>
      </c>
      <c r="K1025">
        <v>4</v>
      </c>
      <c r="L1025">
        <v>5</v>
      </c>
      <c r="M1025">
        <v>4</v>
      </c>
    </row>
    <row r="1026" spans="1:13" ht="12.75">
      <c r="A1026">
        <v>115995</v>
      </c>
      <c r="B1026" t="s">
        <v>635</v>
      </c>
      <c r="C1026" t="s">
        <v>636</v>
      </c>
      <c r="D1026" t="s">
        <v>637</v>
      </c>
      <c r="E1026" t="s">
        <v>2360</v>
      </c>
      <c r="F1026" t="s">
        <v>2361</v>
      </c>
      <c r="G1026">
        <v>36</v>
      </c>
      <c r="H1026" t="s">
        <v>2967</v>
      </c>
      <c r="K1026">
        <v>4</v>
      </c>
      <c r="L1026">
        <v>4</v>
      </c>
      <c r="M1026">
        <v>3</v>
      </c>
    </row>
    <row r="1027" spans="1:13" ht="12.75">
      <c r="A1027">
        <v>116125</v>
      </c>
      <c r="B1027" t="s">
        <v>638</v>
      </c>
      <c r="C1027" t="s">
        <v>2376</v>
      </c>
      <c r="D1027" t="s">
        <v>2655</v>
      </c>
      <c r="E1027" t="s">
        <v>2360</v>
      </c>
      <c r="F1027" t="s">
        <v>2361</v>
      </c>
      <c r="G1027">
        <v>35</v>
      </c>
      <c r="H1027" t="s">
        <v>2642</v>
      </c>
      <c r="K1027">
        <v>5</v>
      </c>
      <c r="L1027">
        <v>5</v>
      </c>
      <c r="M1027">
        <v>4</v>
      </c>
    </row>
    <row r="1028" spans="1:13" ht="12.75">
      <c r="A1028">
        <v>116281</v>
      </c>
      <c r="B1028" t="s">
        <v>2282</v>
      </c>
      <c r="C1028" t="s">
        <v>2555</v>
      </c>
      <c r="D1028" t="s">
        <v>2539</v>
      </c>
      <c r="E1028" t="s">
        <v>2360</v>
      </c>
      <c r="F1028" t="s">
        <v>2361</v>
      </c>
      <c r="G1028">
        <v>25</v>
      </c>
      <c r="H1028" t="s">
        <v>2366</v>
      </c>
      <c r="I1028" t="s">
        <v>2366</v>
      </c>
      <c r="K1028">
        <v>3</v>
      </c>
      <c r="L1028">
        <v>4</v>
      </c>
      <c r="M1028">
        <v>3</v>
      </c>
    </row>
    <row r="1029" spans="1:13" ht="12.75">
      <c r="A1029">
        <v>116384</v>
      </c>
      <c r="B1029" t="s">
        <v>1731</v>
      </c>
      <c r="C1029" t="s">
        <v>639</v>
      </c>
      <c r="D1029" t="s">
        <v>2234</v>
      </c>
      <c r="E1029" t="s">
        <v>2360</v>
      </c>
      <c r="F1029" t="s">
        <v>2361</v>
      </c>
      <c r="G1029">
        <v>35</v>
      </c>
      <c r="H1029" t="s">
        <v>2004</v>
      </c>
      <c r="I1029" t="s">
        <v>1804</v>
      </c>
      <c r="K1029">
        <v>3</v>
      </c>
      <c r="L1029">
        <v>5</v>
      </c>
      <c r="M1029">
        <v>3</v>
      </c>
    </row>
    <row r="1030" spans="1:13" ht="12.75">
      <c r="A1030">
        <v>116494</v>
      </c>
      <c r="B1030" t="s">
        <v>640</v>
      </c>
      <c r="C1030" t="s">
        <v>2677</v>
      </c>
      <c r="D1030" t="s">
        <v>2650</v>
      </c>
      <c r="E1030" t="s">
        <v>2360</v>
      </c>
      <c r="F1030" t="s">
        <v>2361</v>
      </c>
      <c r="G1030">
        <v>46</v>
      </c>
      <c r="H1030" t="s">
        <v>2382</v>
      </c>
      <c r="K1030">
        <v>3</v>
      </c>
      <c r="L1030">
        <v>5</v>
      </c>
      <c r="M1030">
        <v>3</v>
      </c>
    </row>
    <row r="1031" spans="1:13" ht="12.75">
      <c r="A1031">
        <v>116628</v>
      </c>
      <c r="B1031" t="s">
        <v>914</v>
      </c>
      <c r="C1031" t="s">
        <v>1499</v>
      </c>
      <c r="D1031" t="s">
        <v>1602</v>
      </c>
      <c r="E1031" t="s">
        <v>2360</v>
      </c>
      <c r="F1031" t="s">
        <v>2361</v>
      </c>
      <c r="G1031">
        <v>47</v>
      </c>
      <c r="H1031" t="s">
        <v>2459</v>
      </c>
      <c r="I1031" t="s">
        <v>2460</v>
      </c>
      <c r="K1031">
        <v>3</v>
      </c>
      <c r="L1031">
        <v>3</v>
      </c>
      <c r="M1031">
        <v>3</v>
      </c>
    </row>
    <row r="1032" spans="1:13" ht="12.75">
      <c r="A1032">
        <v>116640</v>
      </c>
      <c r="B1032" t="s">
        <v>915</v>
      </c>
      <c r="C1032" t="s">
        <v>2466</v>
      </c>
      <c r="D1032" t="s">
        <v>2970</v>
      </c>
      <c r="E1032" t="s">
        <v>2683</v>
      </c>
      <c r="F1032" t="s">
        <v>2361</v>
      </c>
      <c r="G1032">
        <v>48</v>
      </c>
      <c r="H1032" t="s">
        <v>1810</v>
      </c>
      <c r="I1032" t="s">
        <v>1528</v>
      </c>
      <c r="K1032">
        <v>3</v>
      </c>
      <c r="L1032">
        <v>4</v>
      </c>
      <c r="M1032">
        <v>3</v>
      </c>
    </row>
    <row r="1033" spans="1:13" ht="12.75">
      <c r="A1033">
        <v>116712</v>
      </c>
      <c r="B1033" t="s">
        <v>916</v>
      </c>
      <c r="C1033" t="s">
        <v>917</v>
      </c>
      <c r="D1033" t="s">
        <v>2201</v>
      </c>
      <c r="E1033" t="s">
        <v>2360</v>
      </c>
      <c r="F1033" t="s">
        <v>2440</v>
      </c>
      <c r="G1033">
        <v>32</v>
      </c>
      <c r="I1033" t="s">
        <v>918</v>
      </c>
      <c r="K1033">
        <v>1</v>
      </c>
      <c r="L1033">
        <v>4</v>
      </c>
      <c r="M1033">
        <v>1</v>
      </c>
    </row>
    <row r="1034" spans="1:13" ht="12.75">
      <c r="A1034">
        <v>117103</v>
      </c>
      <c r="B1034" t="s">
        <v>876</v>
      </c>
      <c r="C1034" t="s">
        <v>2233</v>
      </c>
      <c r="D1034" t="s">
        <v>1597</v>
      </c>
      <c r="E1034" t="s">
        <v>2360</v>
      </c>
      <c r="F1034" t="s">
        <v>2361</v>
      </c>
      <c r="G1034">
        <v>41</v>
      </c>
      <c r="H1034" t="s">
        <v>2642</v>
      </c>
      <c r="K1034">
        <v>5</v>
      </c>
      <c r="L1034">
        <v>5</v>
      </c>
      <c r="M1034">
        <v>4</v>
      </c>
    </row>
    <row r="1035" spans="1:13" ht="12.75">
      <c r="A1035">
        <v>117149</v>
      </c>
      <c r="B1035" t="s">
        <v>919</v>
      </c>
      <c r="C1035" t="s">
        <v>2240</v>
      </c>
      <c r="D1035" t="s">
        <v>1603</v>
      </c>
      <c r="E1035" t="s">
        <v>2360</v>
      </c>
      <c r="F1035" t="s">
        <v>2361</v>
      </c>
      <c r="G1035">
        <v>39</v>
      </c>
      <c r="H1035" t="s">
        <v>2819</v>
      </c>
      <c r="K1035">
        <v>4</v>
      </c>
      <c r="L1035">
        <v>5</v>
      </c>
      <c r="M1035">
        <v>4</v>
      </c>
    </row>
    <row r="1036" spans="1:13" ht="12.75">
      <c r="A1036">
        <v>117650</v>
      </c>
      <c r="B1036" t="s">
        <v>920</v>
      </c>
      <c r="C1036" t="s">
        <v>2138</v>
      </c>
      <c r="D1036" t="s">
        <v>2244</v>
      </c>
      <c r="E1036" t="s">
        <v>2360</v>
      </c>
      <c r="F1036" t="s">
        <v>2361</v>
      </c>
      <c r="G1036">
        <v>36</v>
      </c>
      <c r="H1036" t="s">
        <v>2139</v>
      </c>
      <c r="K1036">
        <v>3</v>
      </c>
      <c r="L1036">
        <v>5</v>
      </c>
      <c r="M1036">
        <v>3</v>
      </c>
    </row>
    <row r="1037" spans="1:13" ht="12.75">
      <c r="A1037">
        <v>117782</v>
      </c>
      <c r="B1037" t="s">
        <v>921</v>
      </c>
      <c r="C1037" t="s">
        <v>2335</v>
      </c>
      <c r="D1037" t="s">
        <v>2518</v>
      </c>
      <c r="E1037" t="s">
        <v>2360</v>
      </c>
      <c r="F1037" t="s">
        <v>2361</v>
      </c>
      <c r="G1037">
        <v>43</v>
      </c>
      <c r="H1037" t="s">
        <v>2671</v>
      </c>
      <c r="K1037">
        <v>3</v>
      </c>
      <c r="L1037">
        <v>5</v>
      </c>
      <c r="M1037">
        <v>4</v>
      </c>
    </row>
    <row r="1038" spans="1:13" ht="12.75">
      <c r="A1038">
        <v>117793</v>
      </c>
      <c r="B1038" t="s">
        <v>922</v>
      </c>
      <c r="C1038" t="s">
        <v>2457</v>
      </c>
      <c r="D1038" t="s">
        <v>2655</v>
      </c>
      <c r="E1038" t="s">
        <v>2360</v>
      </c>
      <c r="F1038" t="s">
        <v>2361</v>
      </c>
      <c r="G1038">
        <v>41</v>
      </c>
      <c r="H1038" t="s">
        <v>2656</v>
      </c>
      <c r="K1038">
        <v>3</v>
      </c>
      <c r="L1038">
        <v>5</v>
      </c>
      <c r="M1038">
        <v>3</v>
      </c>
    </row>
    <row r="1039" spans="1:13" ht="12.75">
      <c r="A1039">
        <v>117815</v>
      </c>
      <c r="B1039" t="s">
        <v>923</v>
      </c>
      <c r="C1039" t="s">
        <v>2520</v>
      </c>
      <c r="D1039" t="s">
        <v>2504</v>
      </c>
      <c r="E1039" t="s">
        <v>2360</v>
      </c>
      <c r="F1039" t="s">
        <v>2361</v>
      </c>
      <c r="G1039">
        <v>43</v>
      </c>
      <c r="H1039" t="s">
        <v>1854</v>
      </c>
      <c r="K1039">
        <v>4</v>
      </c>
      <c r="L1039">
        <v>5</v>
      </c>
      <c r="M1039">
        <v>4</v>
      </c>
    </row>
    <row r="1040" spans="1:13" ht="12.75">
      <c r="A1040">
        <v>118366</v>
      </c>
      <c r="B1040" t="s">
        <v>924</v>
      </c>
      <c r="C1040" t="s">
        <v>3251</v>
      </c>
      <c r="D1040" t="s">
        <v>2463</v>
      </c>
      <c r="E1040" t="s">
        <v>2360</v>
      </c>
      <c r="F1040" t="s">
        <v>2361</v>
      </c>
      <c r="G1040">
        <v>25</v>
      </c>
      <c r="H1040" t="s">
        <v>1581</v>
      </c>
      <c r="J1040" t="s">
        <v>925</v>
      </c>
      <c r="K1040">
        <v>4</v>
      </c>
      <c r="L1040">
        <v>5</v>
      </c>
      <c r="M1040">
        <v>3</v>
      </c>
    </row>
    <row r="1041" spans="1:13" ht="12.75">
      <c r="A1041">
        <v>118458</v>
      </c>
      <c r="B1041" t="s">
        <v>2042</v>
      </c>
      <c r="C1041" t="s">
        <v>2663</v>
      </c>
      <c r="D1041" t="s">
        <v>926</v>
      </c>
      <c r="E1041" t="s">
        <v>2360</v>
      </c>
      <c r="F1041" t="s">
        <v>2361</v>
      </c>
      <c r="G1041">
        <v>60</v>
      </c>
      <c r="H1041" t="s">
        <v>2642</v>
      </c>
      <c r="K1041">
        <v>5</v>
      </c>
      <c r="L1041">
        <v>5</v>
      </c>
      <c r="M1041">
        <v>4</v>
      </c>
    </row>
    <row r="1042" spans="1:13" ht="12.75">
      <c r="A1042">
        <v>118682</v>
      </c>
      <c r="B1042" t="s">
        <v>927</v>
      </c>
      <c r="C1042" t="s">
        <v>1863</v>
      </c>
      <c r="D1042" t="s">
        <v>928</v>
      </c>
      <c r="E1042" t="s">
        <v>2360</v>
      </c>
      <c r="F1042" t="s">
        <v>2361</v>
      </c>
      <c r="G1042">
        <v>39</v>
      </c>
      <c r="H1042" t="s">
        <v>2314</v>
      </c>
      <c r="K1042">
        <v>2</v>
      </c>
      <c r="L1042">
        <v>5</v>
      </c>
      <c r="M1042">
        <v>2</v>
      </c>
    </row>
    <row r="1043" spans="1:13" ht="12.75">
      <c r="A1043">
        <v>118855</v>
      </c>
      <c r="B1043" t="s">
        <v>929</v>
      </c>
      <c r="C1043" t="s">
        <v>2520</v>
      </c>
      <c r="D1043" t="s">
        <v>2471</v>
      </c>
      <c r="E1043" t="s">
        <v>2360</v>
      </c>
      <c r="F1043" t="s">
        <v>2361</v>
      </c>
      <c r="G1043">
        <v>46</v>
      </c>
      <c r="H1043" t="s">
        <v>2642</v>
      </c>
      <c r="K1043">
        <v>5</v>
      </c>
      <c r="L1043">
        <v>5</v>
      </c>
      <c r="M1043">
        <v>4</v>
      </c>
    </row>
    <row r="1044" spans="1:13" ht="12.75">
      <c r="A1044">
        <v>118988</v>
      </c>
      <c r="B1044" t="s">
        <v>2516</v>
      </c>
      <c r="C1044" t="s">
        <v>2503</v>
      </c>
      <c r="D1044" t="s">
        <v>2234</v>
      </c>
      <c r="E1044" t="s">
        <v>2360</v>
      </c>
      <c r="F1044" t="s">
        <v>2361</v>
      </c>
      <c r="G1044">
        <v>35</v>
      </c>
      <c r="H1044" t="s">
        <v>2004</v>
      </c>
      <c r="I1044" t="s">
        <v>1804</v>
      </c>
      <c r="K1044">
        <v>2</v>
      </c>
      <c r="L1044">
        <v>5</v>
      </c>
      <c r="M1044">
        <v>2</v>
      </c>
    </row>
    <row r="1045" spans="1:13" ht="12.75">
      <c r="A1045">
        <v>119862</v>
      </c>
      <c r="B1045" t="s">
        <v>930</v>
      </c>
      <c r="C1045" t="s">
        <v>2663</v>
      </c>
      <c r="D1045" t="s">
        <v>2444</v>
      </c>
      <c r="E1045" t="s">
        <v>2360</v>
      </c>
      <c r="F1045" t="s">
        <v>2361</v>
      </c>
      <c r="G1045">
        <v>36</v>
      </c>
      <c r="H1045" t="s">
        <v>2321</v>
      </c>
      <c r="K1045">
        <v>2</v>
      </c>
      <c r="L1045">
        <v>5</v>
      </c>
      <c r="M1045">
        <v>1</v>
      </c>
    </row>
    <row r="1046" spans="1:13" ht="12.75">
      <c r="A1046">
        <v>120118</v>
      </c>
      <c r="B1046" t="s">
        <v>2251</v>
      </c>
      <c r="C1046" t="s">
        <v>2553</v>
      </c>
      <c r="D1046" t="s">
        <v>2054</v>
      </c>
      <c r="E1046" t="s">
        <v>2360</v>
      </c>
      <c r="F1046" t="s">
        <v>2361</v>
      </c>
      <c r="G1046">
        <v>45</v>
      </c>
      <c r="H1046" t="s">
        <v>2651</v>
      </c>
      <c r="I1046" t="s">
        <v>2652</v>
      </c>
      <c r="K1046">
        <v>3</v>
      </c>
      <c r="L1046">
        <v>5</v>
      </c>
      <c r="M1046">
        <v>3</v>
      </c>
    </row>
    <row r="1047" spans="1:13" ht="12.75">
      <c r="A1047">
        <v>120303</v>
      </c>
      <c r="B1047" t="s">
        <v>931</v>
      </c>
      <c r="C1047" t="s">
        <v>932</v>
      </c>
      <c r="D1047" t="s">
        <v>2444</v>
      </c>
      <c r="E1047" t="s">
        <v>2360</v>
      </c>
      <c r="F1047" t="s">
        <v>2440</v>
      </c>
      <c r="G1047">
        <v>62</v>
      </c>
      <c r="H1047" t="s">
        <v>2374</v>
      </c>
      <c r="K1047">
        <v>4</v>
      </c>
      <c r="L1047">
        <v>4</v>
      </c>
      <c r="M1047">
        <v>4</v>
      </c>
    </row>
    <row r="1048" spans="1:13" ht="12.75">
      <c r="A1048">
        <v>120335</v>
      </c>
      <c r="B1048" t="s">
        <v>933</v>
      </c>
      <c r="C1048" t="s">
        <v>1551</v>
      </c>
      <c r="D1048" t="s">
        <v>934</v>
      </c>
      <c r="E1048" t="s">
        <v>2360</v>
      </c>
      <c r="F1048" t="s">
        <v>2361</v>
      </c>
      <c r="G1048">
        <v>49</v>
      </c>
      <c r="H1048" t="s">
        <v>1854</v>
      </c>
      <c r="I1048" t="s">
        <v>1855</v>
      </c>
      <c r="K1048">
        <v>4</v>
      </c>
      <c r="L1048">
        <v>5</v>
      </c>
      <c r="M1048">
        <v>4</v>
      </c>
    </row>
    <row r="1049" spans="1:13" ht="12.75">
      <c r="A1049">
        <v>120341</v>
      </c>
      <c r="B1049" t="s">
        <v>935</v>
      </c>
      <c r="C1049" t="s">
        <v>2686</v>
      </c>
      <c r="D1049" t="s">
        <v>1983</v>
      </c>
      <c r="E1049" t="s">
        <v>2360</v>
      </c>
      <c r="F1049" t="s">
        <v>2361</v>
      </c>
      <c r="G1049">
        <v>29</v>
      </c>
      <c r="I1049" t="s">
        <v>936</v>
      </c>
      <c r="K1049">
        <v>5</v>
      </c>
      <c r="L1049">
        <v>5</v>
      </c>
      <c r="M1049">
        <v>3</v>
      </c>
    </row>
    <row r="1050" spans="1:13" ht="12.75">
      <c r="A1050">
        <v>120660</v>
      </c>
      <c r="B1050" t="s">
        <v>937</v>
      </c>
      <c r="C1050" t="s">
        <v>2156</v>
      </c>
      <c r="D1050" t="s">
        <v>2117</v>
      </c>
      <c r="E1050" t="s">
        <v>2360</v>
      </c>
      <c r="F1050" t="s">
        <v>2361</v>
      </c>
      <c r="G1050">
        <v>48</v>
      </c>
      <c r="H1050" t="s">
        <v>2445</v>
      </c>
      <c r="I1050" t="s">
        <v>2445</v>
      </c>
      <c r="K1050">
        <v>3</v>
      </c>
      <c r="L1050">
        <v>5</v>
      </c>
      <c r="M1050">
        <v>3</v>
      </c>
    </row>
    <row r="1051" spans="1:13" ht="12.75">
      <c r="A1051">
        <v>120746</v>
      </c>
      <c r="B1051" t="s">
        <v>938</v>
      </c>
      <c r="C1051" t="s">
        <v>1939</v>
      </c>
      <c r="D1051" t="s">
        <v>2024</v>
      </c>
      <c r="E1051" t="s">
        <v>2360</v>
      </c>
      <c r="F1051" t="s">
        <v>2361</v>
      </c>
      <c r="G1051">
        <v>41</v>
      </c>
      <c r="H1051" t="s">
        <v>2642</v>
      </c>
      <c r="K1051">
        <v>4</v>
      </c>
      <c r="L1051">
        <v>5</v>
      </c>
      <c r="M1051">
        <v>4</v>
      </c>
    </row>
    <row r="1052" spans="1:13" ht="12.75">
      <c r="A1052">
        <v>120963</v>
      </c>
      <c r="B1052" t="s">
        <v>939</v>
      </c>
      <c r="C1052" t="s">
        <v>2640</v>
      </c>
      <c r="D1052" t="s">
        <v>2970</v>
      </c>
      <c r="E1052" t="s">
        <v>2683</v>
      </c>
      <c r="F1052" t="s">
        <v>2361</v>
      </c>
      <c r="G1052">
        <v>43</v>
      </c>
      <c r="H1052" t="s">
        <v>2684</v>
      </c>
      <c r="K1052">
        <v>2</v>
      </c>
      <c r="L1052">
        <v>5</v>
      </c>
      <c r="M1052">
        <v>2</v>
      </c>
    </row>
    <row r="1053" spans="1:13" ht="12.75">
      <c r="A1053">
        <v>121380</v>
      </c>
      <c r="B1053" t="s">
        <v>940</v>
      </c>
      <c r="C1053" t="s">
        <v>1355</v>
      </c>
      <c r="D1053" t="s">
        <v>2970</v>
      </c>
      <c r="E1053" t="s">
        <v>2683</v>
      </c>
      <c r="F1053" t="s">
        <v>2361</v>
      </c>
      <c r="G1053">
        <v>36</v>
      </c>
      <c r="H1053" t="s">
        <v>1810</v>
      </c>
      <c r="I1053" t="s">
        <v>1528</v>
      </c>
      <c r="K1053">
        <v>3</v>
      </c>
      <c r="L1053">
        <v>5</v>
      </c>
      <c r="M1053">
        <v>3</v>
      </c>
    </row>
    <row r="1054" spans="1:13" ht="12.75">
      <c r="A1054">
        <v>121448</v>
      </c>
      <c r="B1054" t="s">
        <v>941</v>
      </c>
      <c r="C1054" t="s">
        <v>2240</v>
      </c>
      <c r="D1054" t="s">
        <v>942</v>
      </c>
      <c r="E1054" t="s">
        <v>2360</v>
      </c>
      <c r="F1054" t="s">
        <v>2361</v>
      </c>
      <c r="G1054">
        <v>39</v>
      </c>
      <c r="H1054" t="s">
        <v>2139</v>
      </c>
      <c r="I1054" t="s">
        <v>2139</v>
      </c>
      <c r="K1054">
        <v>3</v>
      </c>
      <c r="L1054">
        <v>5</v>
      </c>
      <c r="M1054">
        <v>3</v>
      </c>
    </row>
    <row r="1055" spans="1:13" ht="12.75">
      <c r="A1055">
        <v>121767</v>
      </c>
      <c r="B1055" t="s">
        <v>1394</v>
      </c>
      <c r="C1055" t="s">
        <v>1663</v>
      </c>
      <c r="D1055" t="s">
        <v>943</v>
      </c>
      <c r="E1055" t="s">
        <v>2360</v>
      </c>
      <c r="F1055" t="s">
        <v>2361</v>
      </c>
      <c r="G1055">
        <v>45</v>
      </c>
      <c r="H1055" t="s">
        <v>2671</v>
      </c>
      <c r="K1055">
        <v>4</v>
      </c>
      <c r="L1055">
        <v>5</v>
      </c>
      <c r="M1055">
        <v>4</v>
      </c>
    </row>
    <row r="1056" spans="1:13" ht="12.75">
      <c r="A1056">
        <v>121770</v>
      </c>
      <c r="B1056" t="s">
        <v>944</v>
      </c>
      <c r="C1056" t="s">
        <v>1863</v>
      </c>
      <c r="D1056" t="s">
        <v>945</v>
      </c>
      <c r="E1056" t="s">
        <v>2360</v>
      </c>
      <c r="F1056" t="s">
        <v>2361</v>
      </c>
      <c r="G1056">
        <v>63</v>
      </c>
      <c r="H1056" t="s">
        <v>2642</v>
      </c>
      <c r="K1056">
        <v>5</v>
      </c>
      <c r="L1056">
        <v>5</v>
      </c>
      <c r="M1056">
        <v>4</v>
      </c>
    </row>
    <row r="1057" spans="1:13" ht="12.75">
      <c r="A1057">
        <v>122108</v>
      </c>
      <c r="B1057" t="s">
        <v>1074</v>
      </c>
      <c r="C1057" t="s">
        <v>2340</v>
      </c>
      <c r="D1057" t="s">
        <v>907</v>
      </c>
      <c r="E1057" t="s">
        <v>2360</v>
      </c>
      <c r="F1057" t="s">
        <v>2361</v>
      </c>
      <c r="G1057">
        <v>26</v>
      </c>
      <c r="H1057" t="s">
        <v>1975</v>
      </c>
      <c r="K1057">
        <v>5</v>
      </c>
      <c r="L1057">
        <v>5</v>
      </c>
      <c r="M1057">
        <v>4</v>
      </c>
    </row>
    <row r="1058" spans="1:13" ht="12.75">
      <c r="A1058">
        <v>122470</v>
      </c>
      <c r="B1058" t="s">
        <v>946</v>
      </c>
      <c r="C1058" t="s">
        <v>2466</v>
      </c>
      <c r="D1058" t="s">
        <v>2444</v>
      </c>
      <c r="E1058" t="s">
        <v>2360</v>
      </c>
      <c r="F1058" t="s">
        <v>2361</v>
      </c>
      <c r="G1058">
        <v>39</v>
      </c>
      <c r="H1058" t="s">
        <v>2638</v>
      </c>
      <c r="I1058" t="s">
        <v>2638</v>
      </c>
      <c r="K1058">
        <v>3</v>
      </c>
      <c r="L1058">
        <v>5</v>
      </c>
      <c r="M1058">
        <v>3</v>
      </c>
    </row>
    <row r="1059" spans="1:13" ht="12.75">
      <c r="A1059">
        <v>122715</v>
      </c>
      <c r="B1059" t="s">
        <v>2042</v>
      </c>
      <c r="C1059" t="s">
        <v>947</v>
      </c>
      <c r="D1059" t="s">
        <v>2054</v>
      </c>
      <c r="E1059" t="s">
        <v>2360</v>
      </c>
      <c r="F1059" t="s">
        <v>2440</v>
      </c>
      <c r="G1059">
        <v>48</v>
      </c>
      <c r="H1059" t="s">
        <v>2671</v>
      </c>
      <c r="K1059">
        <v>4</v>
      </c>
      <c r="L1059">
        <v>4</v>
      </c>
      <c r="M1059">
        <v>4</v>
      </c>
    </row>
    <row r="1060" spans="1:13" ht="12.75">
      <c r="A1060">
        <v>123031</v>
      </c>
      <c r="B1060" t="s">
        <v>948</v>
      </c>
      <c r="C1060" t="s">
        <v>2636</v>
      </c>
      <c r="D1060" t="s">
        <v>2970</v>
      </c>
      <c r="E1060" t="s">
        <v>2683</v>
      </c>
      <c r="F1060" t="s">
        <v>2361</v>
      </c>
      <c r="G1060">
        <v>50</v>
      </c>
      <c r="H1060" t="s">
        <v>2436</v>
      </c>
      <c r="I1060" t="s">
        <v>2185</v>
      </c>
      <c r="K1060">
        <v>5</v>
      </c>
      <c r="L1060">
        <v>5</v>
      </c>
      <c r="M1060">
        <v>4</v>
      </c>
    </row>
    <row r="1061" spans="1:13" ht="12.75">
      <c r="A1061">
        <v>123777</v>
      </c>
      <c r="B1061" t="s">
        <v>949</v>
      </c>
      <c r="C1061" t="s">
        <v>2964</v>
      </c>
      <c r="D1061" t="s">
        <v>1983</v>
      </c>
      <c r="E1061" t="s">
        <v>2360</v>
      </c>
      <c r="F1061" t="s">
        <v>2361</v>
      </c>
      <c r="G1061">
        <v>45</v>
      </c>
      <c r="H1061" t="s">
        <v>2642</v>
      </c>
      <c r="K1061">
        <v>2</v>
      </c>
      <c r="L1061">
        <v>1</v>
      </c>
      <c r="M1061">
        <v>2</v>
      </c>
    </row>
    <row r="1062" spans="1:13" ht="12.75">
      <c r="A1062">
        <v>124227</v>
      </c>
      <c r="B1062" t="s">
        <v>2263</v>
      </c>
      <c r="C1062" t="s">
        <v>950</v>
      </c>
      <c r="D1062" t="s">
        <v>2667</v>
      </c>
      <c r="E1062" t="s">
        <v>2360</v>
      </c>
      <c r="F1062" t="s">
        <v>2440</v>
      </c>
      <c r="G1062">
        <v>38</v>
      </c>
      <c r="H1062" t="s">
        <v>2642</v>
      </c>
      <c r="K1062">
        <v>1</v>
      </c>
      <c r="L1062">
        <v>4</v>
      </c>
      <c r="M1062">
        <v>4</v>
      </c>
    </row>
    <row r="1063" spans="1:13" ht="12.75">
      <c r="A1063">
        <v>125061</v>
      </c>
      <c r="B1063" t="s">
        <v>1984</v>
      </c>
      <c r="C1063" t="s">
        <v>2636</v>
      </c>
      <c r="D1063" t="s">
        <v>1774</v>
      </c>
      <c r="E1063" t="s">
        <v>2360</v>
      </c>
      <c r="F1063" t="s">
        <v>2361</v>
      </c>
      <c r="G1063">
        <v>51</v>
      </c>
      <c r="H1063" t="s">
        <v>2337</v>
      </c>
      <c r="I1063" t="s">
        <v>2338</v>
      </c>
      <c r="K1063">
        <v>3</v>
      </c>
      <c r="L1063">
        <v>5</v>
      </c>
      <c r="M1063">
        <v>3</v>
      </c>
    </row>
    <row r="1064" spans="1:13" ht="12.75">
      <c r="A1064">
        <v>125102</v>
      </c>
      <c r="B1064" t="s">
        <v>951</v>
      </c>
      <c r="C1064" t="s">
        <v>1233</v>
      </c>
      <c r="D1064" t="s">
        <v>2655</v>
      </c>
      <c r="E1064" t="s">
        <v>2360</v>
      </c>
      <c r="F1064" t="s">
        <v>2440</v>
      </c>
      <c r="G1064">
        <v>31</v>
      </c>
      <c r="H1064" t="s">
        <v>2656</v>
      </c>
      <c r="K1064">
        <v>1</v>
      </c>
      <c r="L1064">
        <v>4</v>
      </c>
      <c r="M1064">
        <v>4</v>
      </c>
    </row>
    <row r="1065" spans="1:13" ht="12.75">
      <c r="A1065">
        <v>125175</v>
      </c>
      <c r="B1065" t="s">
        <v>1234</v>
      </c>
      <c r="C1065" t="s">
        <v>1875</v>
      </c>
      <c r="D1065" t="s">
        <v>2513</v>
      </c>
      <c r="E1065" t="s">
        <v>2360</v>
      </c>
      <c r="F1065" t="s">
        <v>2361</v>
      </c>
      <c r="G1065">
        <v>41</v>
      </c>
      <c r="H1065" t="s">
        <v>2362</v>
      </c>
      <c r="I1065" t="s">
        <v>2549</v>
      </c>
      <c r="K1065">
        <v>3</v>
      </c>
      <c r="L1065">
        <v>5</v>
      </c>
      <c r="M1065">
        <v>3</v>
      </c>
    </row>
    <row r="1066" spans="1:13" ht="12.75">
      <c r="A1066">
        <v>125325</v>
      </c>
      <c r="B1066" t="s">
        <v>1235</v>
      </c>
      <c r="C1066" t="s">
        <v>1236</v>
      </c>
      <c r="D1066" t="s">
        <v>2201</v>
      </c>
      <c r="E1066" t="s">
        <v>2360</v>
      </c>
      <c r="F1066" t="s">
        <v>2440</v>
      </c>
      <c r="G1066">
        <v>48</v>
      </c>
      <c r="H1066" t="s">
        <v>2651</v>
      </c>
      <c r="I1066" t="s">
        <v>2652</v>
      </c>
      <c r="K1066">
        <v>4</v>
      </c>
      <c r="L1066">
        <v>4</v>
      </c>
      <c r="M1066">
        <v>4</v>
      </c>
    </row>
    <row r="1067" spans="1:13" ht="12.75">
      <c r="A1067">
        <v>125329</v>
      </c>
      <c r="B1067" t="s">
        <v>2332</v>
      </c>
      <c r="C1067" t="s">
        <v>2213</v>
      </c>
      <c r="D1067" t="s">
        <v>2521</v>
      </c>
      <c r="E1067" t="s">
        <v>2360</v>
      </c>
      <c r="F1067" t="s">
        <v>2361</v>
      </c>
      <c r="G1067">
        <v>37</v>
      </c>
      <c r="H1067" t="s">
        <v>2671</v>
      </c>
      <c r="K1067">
        <v>2</v>
      </c>
      <c r="L1067">
        <v>2</v>
      </c>
      <c r="M1067">
        <v>2</v>
      </c>
    </row>
    <row r="1068" spans="1:13" ht="12.75">
      <c r="A1068">
        <v>125567</v>
      </c>
      <c r="B1068" t="s">
        <v>1237</v>
      </c>
      <c r="C1068" t="s">
        <v>1548</v>
      </c>
      <c r="D1068" t="s">
        <v>2655</v>
      </c>
      <c r="E1068" t="s">
        <v>2360</v>
      </c>
      <c r="F1068" t="s">
        <v>2361</v>
      </c>
      <c r="G1068">
        <v>34</v>
      </c>
      <c r="H1068" t="s">
        <v>2389</v>
      </c>
      <c r="K1068">
        <v>1</v>
      </c>
      <c r="L1068">
        <v>5</v>
      </c>
      <c r="M1068">
        <v>1</v>
      </c>
    </row>
    <row r="1069" spans="1:13" ht="12.75">
      <c r="A1069">
        <v>125634</v>
      </c>
      <c r="B1069" t="s">
        <v>1238</v>
      </c>
      <c r="C1069" t="s">
        <v>2240</v>
      </c>
      <c r="D1069" t="s">
        <v>1173</v>
      </c>
      <c r="E1069" t="s">
        <v>2360</v>
      </c>
      <c r="F1069" t="s">
        <v>2361</v>
      </c>
      <c r="G1069">
        <v>56</v>
      </c>
      <c r="H1069" t="s">
        <v>1967</v>
      </c>
      <c r="I1069" t="s">
        <v>1968</v>
      </c>
      <c r="K1069">
        <v>3</v>
      </c>
      <c r="L1069">
        <v>5</v>
      </c>
      <c r="M1069">
        <v>3</v>
      </c>
    </row>
    <row r="1070" spans="1:13" ht="12.75">
      <c r="A1070">
        <v>125648</v>
      </c>
      <c r="B1070" t="s">
        <v>1239</v>
      </c>
      <c r="C1070" t="s">
        <v>1767</v>
      </c>
      <c r="D1070" t="s">
        <v>2504</v>
      </c>
      <c r="E1070" t="s">
        <v>2360</v>
      </c>
      <c r="F1070" t="s">
        <v>2361</v>
      </c>
      <c r="G1070">
        <v>45</v>
      </c>
      <c r="H1070" t="s">
        <v>1854</v>
      </c>
      <c r="I1070" t="s">
        <v>1855</v>
      </c>
      <c r="K1070">
        <v>5</v>
      </c>
      <c r="L1070">
        <v>5</v>
      </c>
      <c r="M1070">
        <v>4</v>
      </c>
    </row>
    <row r="1071" spans="1:13" ht="12.75">
      <c r="A1071">
        <v>125690</v>
      </c>
      <c r="B1071" t="s">
        <v>1516</v>
      </c>
      <c r="C1071" t="s">
        <v>2340</v>
      </c>
      <c r="D1071" t="s">
        <v>2539</v>
      </c>
      <c r="E1071" t="s">
        <v>2360</v>
      </c>
      <c r="F1071" t="s">
        <v>2361</v>
      </c>
      <c r="G1071">
        <v>45</v>
      </c>
      <c r="H1071" t="s">
        <v>2366</v>
      </c>
      <c r="I1071" t="s">
        <v>2366</v>
      </c>
      <c r="K1071">
        <v>5</v>
      </c>
      <c r="L1071">
        <v>5</v>
      </c>
      <c r="M1071">
        <v>4</v>
      </c>
    </row>
    <row r="1072" spans="1:13" ht="12.75">
      <c r="A1072">
        <v>125709</v>
      </c>
      <c r="B1072" t="s">
        <v>1780</v>
      </c>
      <c r="C1072" t="s">
        <v>1781</v>
      </c>
      <c r="D1072" t="s">
        <v>2444</v>
      </c>
      <c r="E1072" t="s">
        <v>2360</v>
      </c>
      <c r="F1072" t="s">
        <v>2361</v>
      </c>
      <c r="G1072">
        <v>33</v>
      </c>
      <c r="H1072" t="s">
        <v>2638</v>
      </c>
      <c r="I1072" t="s">
        <v>2638</v>
      </c>
      <c r="K1072">
        <v>3</v>
      </c>
      <c r="L1072">
        <v>2</v>
      </c>
      <c r="M1072">
        <v>3</v>
      </c>
    </row>
    <row r="1073" spans="1:13" ht="12.75">
      <c r="A1073">
        <v>125834</v>
      </c>
      <c r="B1073" t="s">
        <v>2388</v>
      </c>
      <c r="C1073" t="s">
        <v>2240</v>
      </c>
      <c r="D1073" t="s">
        <v>2966</v>
      </c>
      <c r="E1073" t="s">
        <v>2360</v>
      </c>
      <c r="F1073" t="s">
        <v>2361</v>
      </c>
      <c r="G1073">
        <v>49</v>
      </c>
      <c r="H1073" t="s">
        <v>2464</v>
      </c>
      <c r="I1073" t="s">
        <v>2464</v>
      </c>
      <c r="K1073">
        <v>3</v>
      </c>
      <c r="L1073">
        <v>5</v>
      </c>
      <c r="M1073">
        <v>4</v>
      </c>
    </row>
    <row r="1074" spans="1:13" ht="12.75">
      <c r="A1074">
        <v>125850</v>
      </c>
      <c r="B1074" t="s">
        <v>1495</v>
      </c>
      <c r="C1074" t="s">
        <v>1454</v>
      </c>
      <c r="D1074" t="s">
        <v>2463</v>
      </c>
      <c r="E1074" t="s">
        <v>2360</v>
      </c>
      <c r="F1074" t="s">
        <v>2361</v>
      </c>
      <c r="G1074">
        <v>34</v>
      </c>
      <c r="H1074" t="s">
        <v>2959</v>
      </c>
      <c r="K1074">
        <v>1</v>
      </c>
      <c r="L1074">
        <v>3</v>
      </c>
      <c r="M1074">
        <v>4</v>
      </c>
    </row>
    <row r="1075" spans="1:13" ht="12.75">
      <c r="A1075">
        <v>125894</v>
      </c>
      <c r="B1075" t="s">
        <v>1782</v>
      </c>
      <c r="C1075" t="s">
        <v>2332</v>
      </c>
      <c r="D1075" t="s">
        <v>2326</v>
      </c>
      <c r="E1075" t="s">
        <v>2360</v>
      </c>
      <c r="F1075" t="s">
        <v>2361</v>
      </c>
      <c r="G1075">
        <v>53</v>
      </c>
      <c r="H1075" t="s">
        <v>1716</v>
      </c>
      <c r="K1075">
        <v>3</v>
      </c>
      <c r="L1075">
        <v>5</v>
      </c>
      <c r="M1075">
        <v>3</v>
      </c>
    </row>
    <row r="1076" spans="1:13" ht="12.75">
      <c r="A1076">
        <v>126200</v>
      </c>
      <c r="B1076" t="s">
        <v>1783</v>
      </c>
      <c r="C1076" t="s">
        <v>2520</v>
      </c>
      <c r="D1076" t="s">
        <v>2458</v>
      </c>
      <c r="E1076" t="s">
        <v>2360</v>
      </c>
      <c r="F1076" t="s">
        <v>2361</v>
      </c>
      <c r="G1076">
        <v>39</v>
      </c>
      <c r="H1076" t="s">
        <v>2642</v>
      </c>
      <c r="K1076">
        <v>5</v>
      </c>
      <c r="L1076">
        <v>5</v>
      </c>
      <c r="M1076">
        <v>4</v>
      </c>
    </row>
    <row r="1077" spans="1:13" ht="12.75">
      <c r="A1077">
        <v>126351</v>
      </c>
      <c r="B1077" t="s">
        <v>1784</v>
      </c>
      <c r="C1077" t="s">
        <v>2340</v>
      </c>
      <c r="D1077" t="s">
        <v>2009</v>
      </c>
      <c r="E1077" t="s">
        <v>2360</v>
      </c>
      <c r="F1077" t="s">
        <v>2361</v>
      </c>
      <c r="G1077">
        <v>55</v>
      </c>
      <c r="H1077" t="s">
        <v>2651</v>
      </c>
      <c r="I1077" t="s">
        <v>2652</v>
      </c>
      <c r="K1077">
        <v>3</v>
      </c>
      <c r="L1077">
        <v>5</v>
      </c>
      <c r="M1077">
        <v>4</v>
      </c>
    </row>
    <row r="1078" spans="1:13" ht="12.75">
      <c r="A1078">
        <v>126601</v>
      </c>
      <c r="B1078" t="s">
        <v>1480</v>
      </c>
      <c r="C1078" t="s">
        <v>1519</v>
      </c>
      <c r="D1078" t="s">
        <v>2426</v>
      </c>
      <c r="E1078" t="s">
        <v>2360</v>
      </c>
      <c r="F1078" t="s">
        <v>2440</v>
      </c>
      <c r="G1078">
        <v>50</v>
      </c>
      <c r="H1078" t="s">
        <v>2660</v>
      </c>
      <c r="K1078">
        <v>4</v>
      </c>
      <c r="L1078">
        <v>4</v>
      </c>
      <c r="M1078">
        <v>4</v>
      </c>
    </row>
    <row r="1079" spans="1:13" ht="12.75">
      <c r="A1079">
        <v>126668</v>
      </c>
      <c r="B1079" t="s">
        <v>1244</v>
      </c>
      <c r="C1079" t="s">
        <v>965</v>
      </c>
      <c r="D1079" t="s">
        <v>2444</v>
      </c>
      <c r="E1079" t="s">
        <v>2360</v>
      </c>
      <c r="F1079" t="s">
        <v>2361</v>
      </c>
      <c r="G1079">
        <v>54</v>
      </c>
      <c r="H1079" t="s">
        <v>1967</v>
      </c>
      <c r="I1079" t="s">
        <v>1968</v>
      </c>
      <c r="K1079">
        <v>3</v>
      </c>
      <c r="L1079">
        <v>5</v>
      </c>
      <c r="M1079">
        <v>3</v>
      </c>
    </row>
    <row r="1080" spans="1:13" ht="12.75">
      <c r="A1080">
        <v>126731</v>
      </c>
      <c r="B1080" t="s">
        <v>966</v>
      </c>
      <c r="C1080" t="s">
        <v>967</v>
      </c>
      <c r="D1080" t="s">
        <v>2062</v>
      </c>
      <c r="E1080" t="s">
        <v>2360</v>
      </c>
      <c r="F1080" t="s">
        <v>2361</v>
      </c>
      <c r="G1080">
        <v>65</v>
      </c>
      <c r="H1080" t="s">
        <v>2382</v>
      </c>
      <c r="K1080">
        <v>4</v>
      </c>
      <c r="L1080">
        <v>5</v>
      </c>
      <c r="M1080">
        <v>4</v>
      </c>
    </row>
    <row r="1081" spans="1:13" ht="12.75">
      <c r="A1081">
        <v>126855</v>
      </c>
      <c r="B1081" t="s">
        <v>968</v>
      </c>
      <c r="C1081" t="s">
        <v>969</v>
      </c>
      <c r="D1081" t="s">
        <v>2650</v>
      </c>
      <c r="E1081" t="s">
        <v>2360</v>
      </c>
      <c r="F1081" t="s">
        <v>2361</v>
      </c>
      <c r="G1081">
        <v>41</v>
      </c>
      <c r="H1081" t="s">
        <v>2382</v>
      </c>
      <c r="I1081" t="s">
        <v>1406</v>
      </c>
      <c r="K1081">
        <v>2</v>
      </c>
      <c r="L1081">
        <v>5</v>
      </c>
      <c r="M1081">
        <v>3</v>
      </c>
    </row>
    <row r="1082" spans="1:13" ht="12.75">
      <c r="A1082">
        <v>126888</v>
      </c>
      <c r="B1082" t="s">
        <v>970</v>
      </c>
      <c r="C1082" t="s">
        <v>971</v>
      </c>
      <c r="D1082" t="s">
        <v>2255</v>
      </c>
      <c r="E1082" t="s">
        <v>2360</v>
      </c>
      <c r="F1082" t="s">
        <v>2361</v>
      </c>
      <c r="G1082">
        <v>39</v>
      </c>
      <c r="H1082" t="s">
        <v>972</v>
      </c>
      <c r="K1082">
        <v>4</v>
      </c>
      <c r="L1082">
        <v>5</v>
      </c>
      <c r="M1082">
        <v>3</v>
      </c>
    </row>
    <row r="1083" spans="1:13" ht="12.75">
      <c r="A1083">
        <v>126922</v>
      </c>
      <c r="B1083" t="s">
        <v>1676</v>
      </c>
      <c r="C1083" t="s">
        <v>973</v>
      </c>
      <c r="D1083" t="s">
        <v>2009</v>
      </c>
      <c r="E1083" t="s">
        <v>2360</v>
      </c>
      <c r="F1083" t="s">
        <v>2361</v>
      </c>
      <c r="G1083">
        <v>26</v>
      </c>
      <c r="J1083">
        <v>1</v>
      </c>
      <c r="K1083">
        <v>3</v>
      </c>
      <c r="L1083">
        <v>4</v>
      </c>
      <c r="M1083">
        <v>1</v>
      </c>
    </row>
    <row r="1084" spans="1:13" ht="12.75">
      <c r="A1084">
        <v>127137</v>
      </c>
      <c r="B1084" t="s">
        <v>1698</v>
      </c>
      <c r="C1084" t="s">
        <v>2636</v>
      </c>
      <c r="D1084" t="s">
        <v>2377</v>
      </c>
      <c r="E1084" t="s">
        <v>2360</v>
      </c>
      <c r="F1084" t="s">
        <v>2361</v>
      </c>
      <c r="G1084">
        <v>31</v>
      </c>
      <c r="H1084" t="s">
        <v>3529</v>
      </c>
      <c r="K1084">
        <v>3</v>
      </c>
      <c r="L1084">
        <v>5</v>
      </c>
      <c r="M1084">
        <v>3</v>
      </c>
    </row>
    <row r="1085" spans="1:13" ht="12.75">
      <c r="A1085">
        <v>127246</v>
      </c>
      <c r="B1085" t="s">
        <v>974</v>
      </c>
      <c r="C1085" t="s">
        <v>1254</v>
      </c>
      <c r="D1085" t="s">
        <v>1255</v>
      </c>
      <c r="E1085" t="s">
        <v>2360</v>
      </c>
      <c r="F1085" t="s">
        <v>2361</v>
      </c>
      <c r="G1085">
        <v>51</v>
      </c>
      <c r="H1085" t="s">
        <v>2382</v>
      </c>
      <c r="K1085">
        <v>4</v>
      </c>
      <c r="L1085">
        <v>5</v>
      </c>
      <c r="M1085">
        <v>3</v>
      </c>
    </row>
    <row r="1086" spans="1:13" ht="12.75">
      <c r="A1086">
        <v>127287</v>
      </c>
      <c r="B1086" t="s">
        <v>1256</v>
      </c>
      <c r="C1086" t="s">
        <v>2240</v>
      </c>
      <c r="D1086" t="s">
        <v>2435</v>
      </c>
      <c r="E1086" t="s">
        <v>2683</v>
      </c>
      <c r="F1086" t="s">
        <v>2361</v>
      </c>
      <c r="G1086">
        <v>36</v>
      </c>
      <c r="H1086" t="s">
        <v>1285</v>
      </c>
      <c r="K1086">
        <v>3</v>
      </c>
      <c r="L1086">
        <v>5</v>
      </c>
      <c r="M1086">
        <v>3</v>
      </c>
    </row>
    <row r="1087" spans="1:13" ht="12.75">
      <c r="A1087">
        <v>127310</v>
      </c>
      <c r="B1087" t="s">
        <v>979</v>
      </c>
      <c r="C1087" t="s">
        <v>2011</v>
      </c>
      <c r="D1087" t="s">
        <v>2444</v>
      </c>
      <c r="E1087" t="s">
        <v>2360</v>
      </c>
      <c r="F1087" t="s">
        <v>2361</v>
      </c>
      <c r="G1087">
        <v>26</v>
      </c>
      <c r="H1087" t="s">
        <v>978</v>
      </c>
      <c r="I1087" t="s">
        <v>709</v>
      </c>
      <c r="K1087">
        <v>3</v>
      </c>
      <c r="L1087">
        <v>3</v>
      </c>
      <c r="M1087">
        <v>3</v>
      </c>
    </row>
    <row r="1088" spans="1:13" ht="12.75">
      <c r="A1088">
        <v>127782</v>
      </c>
      <c r="B1088" t="s">
        <v>710</v>
      </c>
      <c r="C1088" t="s">
        <v>711</v>
      </c>
      <c r="D1088" t="s">
        <v>2421</v>
      </c>
      <c r="E1088" t="s">
        <v>2360</v>
      </c>
      <c r="F1088" t="s">
        <v>2361</v>
      </c>
      <c r="G1088">
        <v>46</v>
      </c>
      <c r="H1088" t="s">
        <v>2321</v>
      </c>
      <c r="K1088">
        <v>5</v>
      </c>
      <c r="L1088">
        <v>5</v>
      </c>
      <c r="M1088">
        <v>4</v>
      </c>
    </row>
    <row r="1089" spans="1:13" ht="12.75">
      <c r="A1089">
        <v>128068</v>
      </c>
      <c r="B1089" t="s">
        <v>712</v>
      </c>
      <c r="C1089" t="s">
        <v>2680</v>
      </c>
      <c r="D1089" t="s">
        <v>2521</v>
      </c>
      <c r="E1089" t="s">
        <v>2360</v>
      </c>
      <c r="F1089" t="s">
        <v>2361</v>
      </c>
      <c r="G1089">
        <v>42</v>
      </c>
      <c r="H1089" t="s">
        <v>2157</v>
      </c>
      <c r="I1089" t="s">
        <v>2157</v>
      </c>
      <c r="K1089">
        <v>3</v>
      </c>
      <c r="L1089">
        <v>5</v>
      </c>
      <c r="M1089">
        <v>4</v>
      </c>
    </row>
    <row r="1090" spans="1:13" ht="12.75">
      <c r="A1090">
        <v>128087</v>
      </c>
      <c r="B1090" t="s">
        <v>713</v>
      </c>
      <c r="C1090" t="s">
        <v>714</v>
      </c>
      <c r="D1090" t="s">
        <v>2690</v>
      </c>
      <c r="E1090" t="s">
        <v>2360</v>
      </c>
      <c r="F1090" t="s">
        <v>2361</v>
      </c>
      <c r="G1090">
        <v>41</v>
      </c>
      <c r="H1090" t="s">
        <v>2074</v>
      </c>
      <c r="K1090">
        <v>3</v>
      </c>
      <c r="L1090">
        <v>5</v>
      </c>
      <c r="M1090">
        <v>3</v>
      </c>
    </row>
    <row r="1091" spans="1:13" ht="12.75">
      <c r="A1091">
        <v>128238</v>
      </c>
      <c r="B1091" t="s">
        <v>715</v>
      </c>
      <c r="C1091" t="s">
        <v>716</v>
      </c>
      <c r="D1091" t="s">
        <v>2016</v>
      </c>
      <c r="E1091" t="s">
        <v>2360</v>
      </c>
      <c r="F1091" t="s">
        <v>2361</v>
      </c>
      <c r="G1091">
        <v>40</v>
      </c>
      <c r="H1091" t="s">
        <v>2668</v>
      </c>
      <c r="I1091" t="s">
        <v>2668</v>
      </c>
      <c r="K1091">
        <v>3</v>
      </c>
      <c r="L1091">
        <v>4</v>
      </c>
      <c r="M1091">
        <v>4</v>
      </c>
    </row>
    <row r="1092" spans="1:13" ht="12.75">
      <c r="A1092">
        <v>128496</v>
      </c>
      <c r="B1092" t="s">
        <v>717</v>
      </c>
      <c r="C1092" t="s">
        <v>1684</v>
      </c>
      <c r="D1092" t="s">
        <v>2288</v>
      </c>
      <c r="E1092" t="s">
        <v>2360</v>
      </c>
      <c r="F1092" t="s">
        <v>2361</v>
      </c>
      <c r="G1092">
        <v>34</v>
      </c>
      <c r="H1092" t="s">
        <v>2514</v>
      </c>
      <c r="I1092" t="s">
        <v>2515</v>
      </c>
      <c r="K1092">
        <v>1</v>
      </c>
      <c r="L1092">
        <v>5</v>
      </c>
      <c r="M1092">
        <v>1</v>
      </c>
    </row>
    <row r="1093" spans="1:13" ht="12.75">
      <c r="A1093">
        <v>128722</v>
      </c>
      <c r="B1093" t="s">
        <v>718</v>
      </c>
      <c r="C1093" t="s">
        <v>2443</v>
      </c>
      <c r="D1093" t="s">
        <v>2970</v>
      </c>
      <c r="E1093" t="s">
        <v>2683</v>
      </c>
      <c r="F1093" t="s">
        <v>2361</v>
      </c>
      <c r="G1093">
        <v>48</v>
      </c>
      <c r="H1093" t="s">
        <v>2317</v>
      </c>
      <c r="K1093">
        <v>5</v>
      </c>
      <c r="L1093">
        <v>5</v>
      </c>
      <c r="M1093">
        <v>4</v>
      </c>
    </row>
    <row r="1094" spans="1:13" ht="12.75">
      <c r="A1094">
        <v>128775</v>
      </c>
      <c r="B1094" t="s">
        <v>2280</v>
      </c>
      <c r="C1094" t="s">
        <v>719</v>
      </c>
      <c r="D1094" t="s">
        <v>2667</v>
      </c>
      <c r="E1094" t="s">
        <v>2360</v>
      </c>
      <c r="F1094" t="s">
        <v>2440</v>
      </c>
      <c r="G1094">
        <v>34</v>
      </c>
      <c r="H1094" t="s">
        <v>2656</v>
      </c>
      <c r="K1094">
        <v>1</v>
      </c>
      <c r="L1094">
        <v>4</v>
      </c>
      <c r="M1094">
        <v>4</v>
      </c>
    </row>
    <row r="1095" spans="1:13" ht="12.75">
      <c r="A1095">
        <v>128790</v>
      </c>
      <c r="B1095" t="s">
        <v>720</v>
      </c>
      <c r="C1095" t="s">
        <v>721</v>
      </c>
      <c r="D1095" t="s">
        <v>1774</v>
      </c>
      <c r="E1095" t="s">
        <v>2360</v>
      </c>
      <c r="F1095" t="s">
        <v>2440</v>
      </c>
      <c r="G1095">
        <v>42</v>
      </c>
      <c r="H1095" t="s">
        <v>1978</v>
      </c>
      <c r="I1095" t="s">
        <v>1978</v>
      </c>
      <c r="K1095">
        <v>1</v>
      </c>
      <c r="L1095">
        <v>3</v>
      </c>
      <c r="M1095">
        <v>4</v>
      </c>
    </row>
    <row r="1096" spans="1:13" ht="12.75">
      <c r="A1096">
        <v>128792</v>
      </c>
      <c r="B1096" t="s">
        <v>722</v>
      </c>
      <c r="C1096" t="s">
        <v>723</v>
      </c>
      <c r="D1096" t="s">
        <v>2009</v>
      </c>
      <c r="E1096" t="s">
        <v>2360</v>
      </c>
      <c r="F1096" t="s">
        <v>2361</v>
      </c>
      <c r="G1096">
        <v>24</v>
      </c>
      <c r="I1096" t="s">
        <v>724</v>
      </c>
      <c r="K1096">
        <v>4</v>
      </c>
      <c r="L1096">
        <v>5</v>
      </c>
      <c r="M1096">
        <v>1</v>
      </c>
    </row>
    <row r="1097" spans="1:13" ht="12.75">
      <c r="A1097">
        <v>129069</v>
      </c>
      <c r="B1097" t="s">
        <v>725</v>
      </c>
      <c r="C1097" t="s">
        <v>2555</v>
      </c>
      <c r="D1097" t="s">
        <v>1681</v>
      </c>
      <c r="E1097" t="s">
        <v>2360</v>
      </c>
      <c r="F1097" t="s">
        <v>2361</v>
      </c>
      <c r="G1097">
        <v>30</v>
      </c>
      <c r="H1097" t="s">
        <v>2382</v>
      </c>
      <c r="K1097">
        <v>3</v>
      </c>
      <c r="L1097">
        <v>5</v>
      </c>
      <c r="M1097">
        <v>1</v>
      </c>
    </row>
    <row r="1098" spans="1:13" ht="12.75">
      <c r="A1098">
        <v>129138</v>
      </c>
      <c r="B1098" t="s">
        <v>726</v>
      </c>
      <c r="C1098" t="s">
        <v>2022</v>
      </c>
      <c r="D1098" t="s">
        <v>2041</v>
      </c>
      <c r="E1098" t="s">
        <v>2360</v>
      </c>
      <c r="F1098" t="s">
        <v>2361</v>
      </c>
      <c r="G1098">
        <v>45</v>
      </c>
      <c r="H1098" t="s">
        <v>2314</v>
      </c>
      <c r="K1098">
        <v>2</v>
      </c>
      <c r="L1098">
        <v>5</v>
      </c>
      <c r="M1098">
        <v>2</v>
      </c>
    </row>
    <row r="1099" spans="1:13" ht="12.75">
      <c r="A1099">
        <v>129293</v>
      </c>
      <c r="B1099" t="s">
        <v>727</v>
      </c>
      <c r="C1099" t="s">
        <v>2636</v>
      </c>
      <c r="D1099" t="s">
        <v>2179</v>
      </c>
      <c r="E1099" t="s">
        <v>2360</v>
      </c>
      <c r="F1099" t="s">
        <v>2361</v>
      </c>
      <c r="G1099">
        <v>60</v>
      </c>
      <c r="H1099" t="s">
        <v>2454</v>
      </c>
      <c r="I1099" t="s">
        <v>2455</v>
      </c>
      <c r="K1099">
        <v>3</v>
      </c>
      <c r="L1099">
        <v>5</v>
      </c>
      <c r="M1099">
        <v>4</v>
      </c>
    </row>
    <row r="1100" spans="1:13" ht="12.75">
      <c r="A1100">
        <v>130015</v>
      </c>
      <c r="B1100" t="s">
        <v>728</v>
      </c>
      <c r="C1100" t="s">
        <v>729</v>
      </c>
      <c r="D1100" t="s">
        <v>2444</v>
      </c>
      <c r="E1100" t="s">
        <v>2360</v>
      </c>
      <c r="F1100" t="s">
        <v>2361</v>
      </c>
      <c r="G1100">
        <v>31</v>
      </c>
      <c r="H1100" t="s">
        <v>2329</v>
      </c>
      <c r="I1100" t="s">
        <v>2330</v>
      </c>
      <c r="K1100">
        <v>3</v>
      </c>
      <c r="L1100">
        <v>5</v>
      </c>
      <c r="M1100">
        <v>3</v>
      </c>
    </row>
    <row r="1101" spans="1:13" ht="12.75">
      <c r="A1101">
        <v>130707</v>
      </c>
      <c r="B1101" t="s">
        <v>730</v>
      </c>
      <c r="C1101" t="s">
        <v>2693</v>
      </c>
      <c r="D1101" t="s">
        <v>2114</v>
      </c>
      <c r="E1101" t="s">
        <v>2360</v>
      </c>
      <c r="F1101" t="s">
        <v>2361</v>
      </c>
      <c r="G1101">
        <v>35</v>
      </c>
      <c r="H1101" t="s">
        <v>2514</v>
      </c>
      <c r="I1101" t="s">
        <v>2515</v>
      </c>
      <c r="K1101">
        <v>4</v>
      </c>
      <c r="L1101">
        <v>5</v>
      </c>
      <c r="M1101">
        <v>4</v>
      </c>
    </row>
    <row r="1102" spans="1:13" ht="12.75">
      <c r="A1102">
        <v>130937</v>
      </c>
      <c r="B1102" t="s">
        <v>2564</v>
      </c>
      <c r="C1102" t="s">
        <v>731</v>
      </c>
      <c r="D1102" t="s">
        <v>1602</v>
      </c>
      <c r="E1102" t="s">
        <v>2360</v>
      </c>
      <c r="F1102" t="s">
        <v>2361</v>
      </c>
      <c r="G1102">
        <v>43</v>
      </c>
      <c r="H1102" t="s">
        <v>2337</v>
      </c>
      <c r="I1102" t="s">
        <v>2338</v>
      </c>
      <c r="K1102">
        <v>5</v>
      </c>
      <c r="L1102">
        <v>5</v>
      </c>
      <c r="M1102">
        <v>4</v>
      </c>
    </row>
    <row r="1103" spans="1:13" ht="12.75">
      <c r="A1103">
        <v>131233</v>
      </c>
      <c r="B1103" t="s">
        <v>732</v>
      </c>
      <c r="C1103" t="s">
        <v>2164</v>
      </c>
      <c r="D1103" t="s">
        <v>2667</v>
      </c>
      <c r="E1103" t="s">
        <v>2360</v>
      </c>
      <c r="F1103" t="s">
        <v>2361</v>
      </c>
      <c r="G1103">
        <v>36</v>
      </c>
      <c r="H1103" t="s">
        <v>2321</v>
      </c>
      <c r="K1103">
        <v>3</v>
      </c>
      <c r="L1103">
        <v>5</v>
      </c>
      <c r="M1103">
        <v>3</v>
      </c>
    </row>
    <row r="1104" spans="1:13" ht="12.75">
      <c r="A1104">
        <v>131303</v>
      </c>
      <c r="B1104" t="s">
        <v>2072</v>
      </c>
      <c r="C1104" t="s">
        <v>2376</v>
      </c>
      <c r="D1104" t="s">
        <v>2124</v>
      </c>
      <c r="E1104" t="s">
        <v>2360</v>
      </c>
      <c r="F1104" t="s">
        <v>2361</v>
      </c>
      <c r="G1104">
        <v>49</v>
      </c>
      <c r="H1104" t="s">
        <v>2546</v>
      </c>
      <c r="K1104">
        <v>4</v>
      </c>
      <c r="L1104">
        <v>5</v>
      </c>
      <c r="M1104">
        <v>4</v>
      </c>
    </row>
    <row r="1105" spans="1:13" ht="12.75">
      <c r="A1105">
        <v>131409</v>
      </c>
      <c r="B1105" t="s">
        <v>733</v>
      </c>
      <c r="C1105" t="s">
        <v>1217</v>
      </c>
      <c r="D1105" t="s">
        <v>734</v>
      </c>
      <c r="E1105" t="s">
        <v>2360</v>
      </c>
      <c r="F1105" t="s">
        <v>2361</v>
      </c>
      <c r="G1105">
        <v>39</v>
      </c>
      <c r="H1105" t="s">
        <v>1716</v>
      </c>
      <c r="K1105">
        <v>4</v>
      </c>
      <c r="L1105">
        <v>5</v>
      </c>
      <c r="M1105">
        <v>4</v>
      </c>
    </row>
    <row r="1106" spans="1:13" ht="12.75">
      <c r="A1106">
        <v>131478</v>
      </c>
      <c r="B1106" t="s">
        <v>735</v>
      </c>
      <c r="C1106" t="s">
        <v>2530</v>
      </c>
      <c r="D1106" t="s">
        <v>2664</v>
      </c>
      <c r="E1106" t="s">
        <v>2360</v>
      </c>
      <c r="F1106" t="s">
        <v>2361</v>
      </c>
      <c r="G1106">
        <v>34</v>
      </c>
      <c r="H1106" t="s">
        <v>2314</v>
      </c>
      <c r="I1106" t="s">
        <v>2068</v>
      </c>
      <c r="K1106">
        <v>1</v>
      </c>
      <c r="L1106">
        <v>5</v>
      </c>
      <c r="M1106">
        <v>1</v>
      </c>
    </row>
    <row r="1107" spans="1:13" ht="12.75">
      <c r="A1107">
        <v>131710</v>
      </c>
      <c r="B1107" t="s">
        <v>2230</v>
      </c>
      <c r="C1107" t="s">
        <v>2306</v>
      </c>
      <c r="D1107" t="s">
        <v>1449</v>
      </c>
      <c r="E1107" t="s">
        <v>2360</v>
      </c>
      <c r="F1107" t="s">
        <v>2361</v>
      </c>
      <c r="G1107">
        <v>44</v>
      </c>
      <c r="H1107" t="s">
        <v>2382</v>
      </c>
      <c r="K1107">
        <v>4</v>
      </c>
      <c r="L1107">
        <v>5</v>
      </c>
      <c r="M1107">
        <v>4</v>
      </c>
    </row>
    <row r="1108" spans="1:13" ht="12.75">
      <c r="A1108">
        <v>131804</v>
      </c>
      <c r="B1108" t="s">
        <v>1504</v>
      </c>
      <c r="C1108" t="s">
        <v>736</v>
      </c>
      <c r="D1108" t="s">
        <v>1896</v>
      </c>
      <c r="E1108" t="s">
        <v>2360</v>
      </c>
      <c r="F1108" t="s">
        <v>2361</v>
      </c>
      <c r="G1108">
        <v>44</v>
      </c>
      <c r="H1108" t="s">
        <v>2522</v>
      </c>
      <c r="I1108" t="s">
        <v>2522</v>
      </c>
      <c r="K1108">
        <v>3</v>
      </c>
      <c r="L1108">
        <v>5</v>
      </c>
      <c r="M1108">
        <v>4</v>
      </c>
    </row>
    <row r="1109" spans="1:13" ht="12.75">
      <c r="A1109">
        <v>131951</v>
      </c>
      <c r="B1109" t="s">
        <v>2122</v>
      </c>
      <c r="C1109" t="s">
        <v>2306</v>
      </c>
      <c r="D1109" t="s">
        <v>2463</v>
      </c>
      <c r="E1109" t="s">
        <v>2360</v>
      </c>
      <c r="F1109" t="s">
        <v>2361</v>
      </c>
      <c r="G1109">
        <v>33</v>
      </c>
      <c r="H1109" t="s">
        <v>2642</v>
      </c>
      <c r="K1109">
        <v>4</v>
      </c>
      <c r="L1109">
        <v>5</v>
      </c>
      <c r="M1109">
        <v>4</v>
      </c>
    </row>
    <row r="1110" spans="1:13" ht="12.75">
      <c r="A1110">
        <v>131956</v>
      </c>
      <c r="B1110" t="s">
        <v>737</v>
      </c>
      <c r="C1110" t="s">
        <v>2677</v>
      </c>
      <c r="D1110" t="s">
        <v>3391</v>
      </c>
      <c r="E1110" t="s">
        <v>2360</v>
      </c>
      <c r="F1110" t="s">
        <v>2361</v>
      </c>
      <c r="G1110">
        <v>46</v>
      </c>
      <c r="H1110" t="s">
        <v>2105</v>
      </c>
      <c r="K1110">
        <v>3</v>
      </c>
      <c r="L1110">
        <v>5</v>
      </c>
      <c r="M1110">
        <v>4</v>
      </c>
    </row>
    <row r="1111" spans="1:13" ht="12.75">
      <c r="A1111">
        <v>132000</v>
      </c>
      <c r="B1111" t="s">
        <v>738</v>
      </c>
      <c r="C1111" t="s">
        <v>2306</v>
      </c>
      <c r="D1111" t="s">
        <v>739</v>
      </c>
      <c r="E1111" t="s">
        <v>2360</v>
      </c>
      <c r="F1111" t="s">
        <v>2361</v>
      </c>
      <c r="G1111">
        <v>25</v>
      </c>
      <c r="H1111" t="s">
        <v>1854</v>
      </c>
      <c r="K1111">
        <v>3</v>
      </c>
      <c r="L1111">
        <v>5</v>
      </c>
      <c r="M1111">
        <v>3</v>
      </c>
    </row>
    <row r="1112" spans="1:13" ht="12.75">
      <c r="A1112">
        <v>132009</v>
      </c>
      <c r="B1112" t="s">
        <v>740</v>
      </c>
      <c r="C1112" t="s">
        <v>2295</v>
      </c>
      <c r="D1112" t="s">
        <v>2444</v>
      </c>
      <c r="E1112" t="s">
        <v>2360</v>
      </c>
      <c r="F1112" t="s">
        <v>2361</v>
      </c>
      <c r="G1112">
        <v>44</v>
      </c>
      <c r="H1112" t="s">
        <v>2642</v>
      </c>
      <c r="K1112">
        <v>3</v>
      </c>
      <c r="L1112">
        <v>5</v>
      </c>
      <c r="M1112">
        <v>3</v>
      </c>
    </row>
    <row r="1113" spans="1:13" ht="12.75">
      <c r="A1113">
        <v>132272</v>
      </c>
      <c r="B1113" t="s">
        <v>741</v>
      </c>
      <c r="C1113" t="s">
        <v>2376</v>
      </c>
      <c r="D1113" t="s">
        <v>2463</v>
      </c>
      <c r="E1113" t="s">
        <v>2360</v>
      </c>
      <c r="F1113" t="s">
        <v>2361</v>
      </c>
      <c r="G1113">
        <v>40</v>
      </c>
      <c r="H1113" t="s">
        <v>2380</v>
      </c>
      <c r="K1113">
        <v>2</v>
      </c>
      <c r="L1113">
        <v>4</v>
      </c>
      <c r="M1113">
        <v>2</v>
      </c>
    </row>
    <row r="1114" spans="1:13" ht="12.75">
      <c r="A1114">
        <v>132321</v>
      </c>
      <c r="B1114" t="s">
        <v>742</v>
      </c>
      <c r="C1114" t="s">
        <v>2350</v>
      </c>
      <c r="D1114" t="s">
        <v>1927</v>
      </c>
      <c r="E1114" t="s">
        <v>2360</v>
      </c>
      <c r="F1114" t="s">
        <v>2361</v>
      </c>
      <c r="G1114">
        <v>41</v>
      </c>
      <c r="H1114" t="s">
        <v>2642</v>
      </c>
      <c r="K1114">
        <v>5</v>
      </c>
      <c r="L1114">
        <v>5</v>
      </c>
      <c r="M1114">
        <v>4</v>
      </c>
    </row>
    <row r="1115" spans="1:13" ht="12.75">
      <c r="A1115">
        <v>132559</v>
      </c>
      <c r="B1115" t="s">
        <v>743</v>
      </c>
      <c r="C1115" t="s">
        <v>2644</v>
      </c>
      <c r="D1115" t="s">
        <v>744</v>
      </c>
      <c r="E1115" t="s">
        <v>2360</v>
      </c>
      <c r="F1115" t="s">
        <v>2361</v>
      </c>
      <c r="G1115">
        <v>39</v>
      </c>
      <c r="H1115" t="s">
        <v>2656</v>
      </c>
      <c r="K1115">
        <v>4</v>
      </c>
      <c r="L1115">
        <v>5</v>
      </c>
      <c r="M1115">
        <v>4</v>
      </c>
    </row>
    <row r="1116" spans="1:13" ht="12.75">
      <c r="A1116">
        <v>132641</v>
      </c>
      <c r="B1116" t="s">
        <v>745</v>
      </c>
      <c r="C1116" t="s">
        <v>2825</v>
      </c>
      <c r="D1116" t="s">
        <v>2463</v>
      </c>
      <c r="E1116" t="s">
        <v>2360</v>
      </c>
      <c r="F1116" t="s">
        <v>2361</v>
      </c>
      <c r="G1116">
        <v>46</v>
      </c>
      <c r="H1116" t="s">
        <v>1711</v>
      </c>
      <c r="I1116" t="s">
        <v>1711</v>
      </c>
      <c r="K1116">
        <v>3</v>
      </c>
      <c r="L1116">
        <v>5</v>
      </c>
      <c r="M1116">
        <v>3</v>
      </c>
    </row>
    <row r="1117" spans="1:13" ht="12.75">
      <c r="A1117">
        <v>132790</v>
      </c>
      <c r="B1117" t="s">
        <v>746</v>
      </c>
      <c r="C1117" t="s">
        <v>2143</v>
      </c>
      <c r="D1117" t="s">
        <v>2444</v>
      </c>
      <c r="E1117" t="s">
        <v>2360</v>
      </c>
      <c r="F1117" t="s">
        <v>2361</v>
      </c>
      <c r="G1117">
        <v>43</v>
      </c>
      <c r="H1117" t="s">
        <v>2535</v>
      </c>
      <c r="I1117" t="s">
        <v>2535</v>
      </c>
      <c r="K1117">
        <v>3</v>
      </c>
      <c r="L1117">
        <v>5</v>
      </c>
      <c r="M1117">
        <v>4</v>
      </c>
    </row>
    <row r="1118" spans="1:13" ht="12.75">
      <c r="A1118">
        <v>132960</v>
      </c>
      <c r="B1118" t="s">
        <v>747</v>
      </c>
      <c r="C1118" t="s">
        <v>856</v>
      </c>
      <c r="D1118" t="s">
        <v>2690</v>
      </c>
      <c r="E1118" t="s">
        <v>2360</v>
      </c>
      <c r="F1118" t="s">
        <v>2361</v>
      </c>
      <c r="G1118">
        <v>38</v>
      </c>
      <c r="H1118" t="s">
        <v>3392</v>
      </c>
      <c r="I1118" t="s">
        <v>3393</v>
      </c>
      <c r="K1118">
        <v>2</v>
      </c>
      <c r="L1118">
        <v>4</v>
      </c>
      <c r="M1118">
        <v>2</v>
      </c>
    </row>
    <row r="1119" spans="1:13" ht="12.75">
      <c r="A1119">
        <v>133002</v>
      </c>
      <c r="B1119" t="s">
        <v>1309</v>
      </c>
      <c r="C1119" t="s">
        <v>748</v>
      </c>
      <c r="D1119" t="s">
        <v>2463</v>
      </c>
      <c r="E1119" t="s">
        <v>2360</v>
      </c>
      <c r="F1119" t="s">
        <v>2361</v>
      </c>
      <c r="G1119">
        <v>27</v>
      </c>
      <c r="H1119" t="s">
        <v>749</v>
      </c>
      <c r="K1119">
        <v>1</v>
      </c>
      <c r="L1119">
        <v>3</v>
      </c>
      <c r="M1119">
        <v>4</v>
      </c>
    </row>
    <row r="1120" spans="1:13" ht="12.75">
      <c r="A1120">
        <v>133149</v>
      </c>
      <c r="B1120" t="s">
        <v>2042</v>
      </c>
      <c r="C1120" t="s">
        <v>2443</v>
      </c>
      <c r="D1120" t="s">
        <v>1245</v>
      </c>
      <c r="E1120" t="s">
        <v>2360</v>
      </c>
      <c r="F1120" t="s">
        <v>2361</v>
      </c>
      <c r="G1120">
        <v>49</v>
      </c>
      <c r="H1120" t="s">
        <v>2642</v>
      </c>
      <c r="K1120">
        <v>5</v>
      </c>
      <c r="L1120">
        <v>5</v>
      </c>
      <c r="M1120">
        <v>4</v>
      </c>
    </row>
    <row r="1121" spans="1:13" ht="12.75">
      <c r="A1121">
        <v>133600</v>
      </c>
      <c r="B1121" t="s">
        <v>750</v>
      </c>
      <c r="C1121" t="s">
        <v>1355</v>
      </c>
      <c r="D1121" t="s">
        <v>2818</v>
      </c>
      <c r="E1121" t="s">
        <v>2360</v>
      </c>
      <c r="F1121" t="s">
        <v>2361</v>
      </c>
      <c r="G1121">
        <v>35</v>
      </c>
      <c r="H1121" t="s">
        <v>2382</v>
      </c>
      <c r="K1121">
        <v>4</v>
      </c>
      <c r="L1121">
        <v>5</v>
      </c>
      <c r="M1121">
        <v>4</v>
      </c>
    </row>
    <row r="1122" spans="1:13" ht="12.75">
      <c r="A1122">
        <v>133656</v>
      </c>
      <c r="B1122" t="s">
        <v>751</v>
      </c>
      <c r="C1122" t="s">
        <v>1045</v>
      </c>
      <c r="D1122" t="s">
        <v>2288</v>
      </c>
      <c r="E1122" t="s">
        <v>2360</v>
      </c>
      <c r="F1122" t="s">
        <v>2361</v>
      </c>
      <c r="G1122">
        <v>32</v>
      </c>
      <c r="H1122" t="s">
        <v>2514</v>
      </c>
      <c r="I1122" t="s">
        <v>2515</v>
      </c>
      <c r="J1122">
        <v>1</v>
      </c>
      <c r="K1122">
        <v>2</v>
      </c>
      <c r="L1122">
        <v>2</v>
      </c>
      <c r="M1122">
        <v>2</v>
      </c>
    </row>
    <row r="1123" spans="1:13" ht="12.75">
      <c r="A1123">
        <v>134488</v>
      </c>
      <c r="B1123" t="s">
        <v>752</v>
      </c>
      <c r="C1123" t="s">
        <v>1561</v>
      </c>
      <c r="D1123" t="s">
        <v>2341</v>
      </c>
      <c r="E1123" t="s">
        <v>2360</v>
      </c>
      <c r="F1123" t="s">
        <v>2440</v>
      </c>
      <c r="G1123">
        <v>41</v>
      </c>
      <c r="H1123" t="s">
        <v>1716</v>
      </c>
      <c r="K1123">
        <v>3</v>
      </c>
      <c r="L1123">
        <v>4</v>
      </c>
      <c r="M1123">
        <v>4</v>
      </c>
    </row>
    <row r="1124" spans="1:13" ht="12.75">
      <c r="A1124">
        <v>134569</v>
      </c>
      <c r="B1124" t="s">
        <v>753</v>
      </c>
      <c r="C1124" t="s">
        <v>2503</v>
      </c>
      <c r="D1124" t="s">
        <v>2444</v>
      </c>
      <c r="E1124" t="s">
        <v>2360</v>
      </c>
      <c r="F1124" t="s">
        <v>2361</v>
      </c>
      <c r="G1124">
        <v>26</v>
      </c>
      <c r="H1124" t="s">
        <v>754</v>
      </c>
      <c r="K1124">
        <v>4</v>
      </c>
      <c r="L1124">
        <v>5</v>
      </c>
      <c r="M1124">
        <v>4</v>
      </c>
    </row>
    <row r="1125" spans="1:13" ht="12.75">
      <c r="A1125">
        <v>136480</v>
      </c>
      <c r="B1125" t="s">
        <v>1214</v>
      </c>
      <c r="C1125" t="s">
        <v>755</v>
      </c>
      <c r="D1125" t="s">
        <v>2525</v>
      </c>
      <c r="E1125" t="s">
        <v>2360</v>
      </c>
      <c r="F1125" t="s">
        <v>2440</v>
      </c>
      <c r="G1125">
        <v>22</v>
      </c>
      <c r="H1125" t="s">
        <v>2227</v>
      </c>
      <c r="K1125">
        <v>1</v>
      </c>
      <c r="L1125">
        <v>2</v>
      </c>
      <c r="M1125">
        <v>3</v>
      </c>
    </row>
    <row r="1126" spans="1:13" ht="12.75">
      <c r="A1126">
        <v>136552</v>
      </c>
      <c r="B1126" t="s">
        <v>756</v>
      </c>
      <c r="C1126" t="s">
        <v>757</v>
      </c>
      <c r="D1126" t="s">
        <v>2288</v>
      </c>
      <c r="E1126" t="s">
        <v>2360</v>
      </c>
      <c r="F1126" t="s">
        <v>2440</v>
      </c>
      <c r="G1126">
        <v>49</v>
      </c>
      <c r="H1126" t="s">
        <v>2509</v>
      </c>
      <c r="I1126" t="s">
        <v>2510</v>
      </c>
      <c r="K1126">
        <v>3</v>
      </c>
      <c r="L1126">
        <v>3</v>
      </c>
      <c r="M1126">
        <v>3</v>
      </c>
    </row>
    <row r="1127" spans="1:13" ht="12.75">
      <c r="A1127">
        <v>136606</v>
      </c>
      <c r="B1127" t="s">
        <v>490</v>
      </c>
      <c r="C1127" t="s">
        <v>1180</v>
      </c>
      <c r="D1127" t="s">
        <v>2645</v>
      </c>
      <c r="E1127" t="s">
        <v>2360</v>
      </c>
      <c r="F1127" t="s">
        <v>2361</v>
      </c>
      <c r="G1127">
        <v>35</v>
      </c>
      <c r="H1127" t="s">
        <v>2227</v>
      </c>
      <c r="I1127" t="s">
        <v>2227</v>
      </c>
      <c r="K1127">
        <v>3</v>
      </c>
      <c r="L1127">
        <v>5</v>
      </c>
      <c r="M1127">
        <v>3</v>
      </c>
    </row>
    <row r="1128" spans="1:13" ht="12.75">
      <c r="A1128">
        <v>136637</v>
      </c>
      <c r="B1128" t="s">
        <v>491</v>
      </c>
      <c r="C1128" t="s">
        <v>492</v>
      </c>
      <c r="D1128" t="s">
        <v>2687</v>
      </c>
      <c r="E1128" t="s">
        <v>2360</v>
      </c>
      <c r="F1128" t="s">
        <v>2361</v>
      </c>
      <c r="G1128">
        <v>35</v>
      </c>
      <c r="H1128" t="s">
        <v>2642</v>
      </c>
      <c r="K1128">
        <v>3</v>
      </c>
      <c r="L1128">
        <v>5</v>
      </c>
      <c r="M1128">
        <v>3</v>
      </c>
    </row>
    <row r="1129" spans="1:13" ht="12.75">
      <c r="A1129">
        <v>136766</v>
      </c>
      <c r="B1129" t="s">
        <v>493</v>
      </c>
      <c r="C1129" t="s">
        <v>1863</v>
      </c>
      <c r="D1129" t="s">
        <v>2667</v>
      </c>
      <c r="E1129" t="s">
        <v>2360</v>
      </c>
      <c r="F1129" t="s">
        <v>2361</v>
      </c>
      <c r="G1129">
        <v>60</v>
      </c>
      <c r="H1129" t="s">
        <v>2276</v>
      </c>
      <c r="K1129">
        <v>5</v>
      </c>
      <c r="L1129">
        <v>5</v>
      </c>
      <c r="M1129">
        <v>4</v>
      </c>
    </row>
    <row r="1130" spans="1:13" ht="12.75">
      <c r="A1130">
        <v>137147</v>
      </c>
      <c r="B1130" t="s">
        <v>494</v>
      </c>
      <c r="C1130" t="s">
        <v>2443</v>
      </c>
      <c r="D1130" t="s">
        <v>1681</v>
      </c>
      <c r="E1130" t="s">
        <v>2360</v>
      </c>
      <c r="F1130" t="s">
        <v>2361</v>
      </c>
      <c r="G1130">
        <v>54</v>
      </c>
      <c r="H1130" t="s">
        <v>2105</v>
      </c>
      <c r="K1130">
        <v>5</v>
      </c>
      <c r="L1130">
        <v>5</v>
      </c>
      <c r="M1130">
        <v>4</v>
      </c>
    </row>
    <row r="1131" spans="1:13" ht="12.75">
      <c r="A1131">
        <v>137281</v>
      </c>
      <c r="B1131" t="s">
        <v>495</v>
      </c>
      <c r="C1131" t="s">
        <v>496</v>
      </c>
      <c r="D1131" t="s">
        <v>2117</v>
      </c>
      <c r="E1131" t="s">
        <v>2360</v>
      </c>
      <c r="F1131" t="s">
        <v>2440</v>
      </c>
      <c r="G1131">
        <v>35</v>
      </c>
      <c r="H1131" t="s">
        <v>2445</v>
      </c>
      <c r="I1131" t="s">
        <v>2445</v>
      </c>
      <c r="K1131">
        <v>3</v>
      </c>
      <c r="L1131">
        <v>4</v>
      </c>
      <c r="M1131">
        <v>3</v>
      </c>
    </row>
    <row r="1132" spans="1:13" ht="12.75">
      <c r="A1132">
        <v>137331</v>
      </c>
      <c r="B1132" t="s">
        <v>497</v>
      </c>
      <c r="C1132" t="s">
        <v>2376</v>
      </c>
      <c r="D1132" t="s">
        <v>498</v>
      </c>
      <c r="E1132" t="s">
        <v>2360</v>
      </c>
      <c r="F1132" t="s">
        <v>2361</v>
      </c>
      <c r="G1132">
        <v>40</v>
      </c>
      <c r="H1132" t="s">
        <v>499</v>
      </c>
      <c r="K1132">
        <v>3</v>
      </c>
      <c r="L1132">
        <v>5</v>
      </c>
      <c r="M1132">
        <v>3</v>
      </c>
    </row>
    <row r="1133" spans="1:13" ht="12.75">
      <c r="A1133">
        <v>137584</v>
      </c>
      <c r="B1133" t="s">
        <v>500</v>
      </c>
      <c r="C1133" t="s">
        <v>2099</v>
      </c>
      <c r="D1133" t="s">
        <v>2463</v>
      </c>
      <c r="E1133" t="s">
        <v>2360</v>
      </c>
      <c r="F1133" t="s">
        <v>2361</v>
      </c>
      <c r="G1133">
        <v>65</v>
      </c>
      <c r="H1133" t="s">
        <v>2546</v>
      </c>
      <c r="K1133">
        <v>5</v>
      </c>
      <c r="L1133">
        <v>5</v>
      </c>
      <c r="M1133">
        <v>4</v>
      </c>
    </row>
    <row r="1134" spans="1:13" ht="12.75">
      <c r="A1134">
        <v>138035</v>
      </c>
      <c r="B1134" t="s">
        <v>501</v>
      </c>
      <c r="C1134" t="s">
        <v>2376</v>
      </c>
      <c r="D1134" t="s">
        <v>2435</v>
      </c>
      <c r="E1134" t="s">
        <v>2683</v>
      </c>
      <c r="F1134" t="s">
        <v>2361</v>
      </c>
      <c r="G1134">
        <v>48</v>
      </c>
      <c r="H1134" t="s">
        <v>1810</v>
      </c>
      <c r="I1134" t="s">
        <v>1528</v>
      </c>
      <c r="K1134">
        <v>4</v>
      </c>
      <c r="L1134">
        <v>5</v>
      </c>
      <c r="M1134">
        <v>4</v>
      </c>
    </row>
    <row r="1135" spans="1:13" ht="12.75">
      <c r="A1135">
        <v>138340</v>
      </c>
      <c r="B1135" t="s">
        <v>502</v>
      </c>
      <c r="C1135" t="s">
        <v>2520</v>
      </c>
      <c r="D1135" t="s">
        <v>503</v>
      </c>
      <c r="E1135" t="s">
        <v>2360</v>
      </c>
      <c r="F1135" t="s">
        <v>2361</v>
      </c>
      <c r="G1135">
        <v>42</v>
      </c>
      <c r="H1135" t="s">
        <v>2454</v>
      </c>
      <c r="K1135">
        <v>4</v>
      </c>
      <c r="L1135">
        <v>5</v>
      </c>
      <c r="M1135">
        <v>4</v>
      </c>
    </row>
    <row r="1136" spans="1:13" ht="12.75">
      <c r="A1136">
        <v>138633</v>
      </c>
      <c r="B1136" t="s">
        <v>987</v>
      </c>
      <c r="C1136" t="s">
        <v>2457</v>
      </c>
      <c r="D1136" t="s">
        <v>2130</v>
      </c>
      <c r="E1136" t="s">
        <v>2360</v>
      </c>
      <c r="F1136" t="s">
        <v>2361</v>
      </c>
      <c r="G1136">
        <v>44</v>
      </c>
      <c r="H1136" t="s">
        <v>2382</v>
      </c>
      <c r="K1136">
        <v>4</v>
      </c>
      <c r="L1136">
        <v>5</v>
      </c>
      <c r="M1136">
        <v>4</v>
      </c>
    </row>
    <row r="1137" spans="1:13" ht="12.75">
      <c r="A1137">
        <v>138696</v>
      </c>
      <c r="B1137" t="s">
        <v>504</v>
      </c>
      <c r="C1137" t="s">
        <v>505</v>
      </c>
      <c r="D1137" t="s">
        <v>1179</v>
      </c>
      <c r="E1137" t="s">
        <v>2360</v>
      </c>
      <c r="F1137" t="s">
        <v>2361</v>
      </c>
      <c r="G1137">
        <v>44</v>
      </c>
      <c r="H1137" t="s">
        <v>2362</v>
      </c>
      <c r="I1137" t="s">
        <v>2549</v>
      </c>
      <c r="K1137">
        <v>4</v>
      </c>
      <c r="L1137">
        <v>5</v>
      </c>
      <c r="M1137">
        <v>4</v>
      </c>
    </row>
    <row r="1138" spans="1:13" ht="12.75">
      <c r="A1138">
        <v>138703</v>
      </c>
      <c r="B1138" t="s">
        <v>506</v>
      </c>
      <c r="C1138" t="s">
        <v>2520</v>
      </c>
      <c r="D1138" t="s">
        <v>3250</v>
      </c>
      <c r="E1138" t="s">
        <v>2360</v>
      </c>
      <c r="F1138" t="s">
        <v>2361</v>
      </c>
      <c r="G1138">
        <v>46</v>
      </c>
      <c r="H1138" t="s">
        <v>2366</v>
      </c>
      <c r="I1138" t="s">
        <v>2001</v>
      </c>
      <c r="K1138">
        <v>2</v>
      </c>
      <c r="L1138">
        <v>4</v>
      </c>
      <c r="M1138">
        <v>2</v>
      </c>
    </row>
    <row r="1139" spans="1:13" ht="12.75">
      <c r="A1139">
        <v>138946</v>
      </c>
      <c r="B1139" t="s">
        <v>507</v>
      </c>
      <c r="C1139" t="s">
        <v>2693</v>
      </c>
      <c r="D1139" t="s">
        <v>2444</v>
      </c>
      <c r="E1139" t="s">
        <v>2360</v>
      </c>
      <c r="F1139" t="s">
        <v>2361</v>
      </c>
      <c r="G1139">
        <v>33</v>
      </c>
      <c r="H1139" t="s">
        <v>2329</v>
      </c>
      <c r="I1139" t="s">
        <v>2330</v>
      </c>
      <c r="J1139" t="s">
        <v>508</v>
      </c>
      <c r="K1139">
        <v>3</v>
      </c>
      <c r="L1139">
        <v>2</v>
      </c>
      <c r="M1139">
        <v>3</v>
      </c>
    </row>
    <row r="1140" spans="1:13" ht="12.75">
      <c r="A1140">
        <v>139152</v>
      </c>
      <c r="B1140" t="s">
        <v>1156</v>
      </c>
      <c r="C1140" t="s">
        <v>2328</v>
      </c>
      <c r="D1140" t="s">
        <v>1983</v>
      </c>
      <c r="E1140" t="s">
        <v>2360</v>
      </c>
      <c r="F1140" t="s">
        <v>2361</v>
      </c>
      <c r="G1140">
        <v>45</v>
      </c>
      <c r="H1140" t="s">
        <v>2366</v>
      </c>
      <c r="K1140">
        <v>3</v>
      </c>
      <c r="L1140">
        <v>5</v>
      </c>
      <c r="M1140">
        <v>3</v>
      </c>
    </row>
    <row r="1141" spans="1:13" ht="12.75">
      <c r="A1141">
        <v>139460</v>
      </c>
      <c r="B1141" t="s">
        <v>509</v>
      </c>
      <c r="C1141" t="s">
        <v>1313</v>
      </c>
      <c r="D1141" t="s">
        <v>2319</v>
      </c>
      <c r="E1141" t="s">
        <v>2360</v>
      </c>
      <c r="F1141" t="s">
        <v>2361</v>
      </c>
      <c r="G1141">
        <v>43</v>
      </c>
      <c r="H1141" t="s">
        <v>2074</v>
      </c>
      <c r="K1141">
        <v>4</v>
      </c>
      <c r="L1141">
        <v>5</v>
      </c>
      <c r="M1141">
        <v>4</v>
      </c>
    </row>
    <row r="1142" spans="1:13" ht="12.75">
      <c r="A1142">
        <v>139462</v>
      </c>
      <c r="B1142" t="s">
        <v>778</v>
      </c>
      <c r="C1142" t="s">
        <v>2156</v>
      </c>
      <c r="D1142" t="s">
        <v>3391</v>
      </c>
      <c r="E1142" t="s">
        <v>2360</v>
      </c>
      <c r="F1142" t="s">
        <v>2361</v>
      </c>
      <c r="G1142">
        <v>42</v>
      </c>
      <c r="H1142" t="s">
        <v>2514</v>
      </c>
      <c r="I1142" t="s">
        <v>2515</v>
      </c>
      <c r="K1142">
        <v>3</v>
      </c>
      <c r="L1142">
        <v>5</v>
      </c>
      <c r="M1142">
        <v>3</v>
      </c>
    </row>
    <row r="1143" spans="1:13" ht="12.75">
      <c r="A1143">
        <v>139478</v>
      </c>
      <c r="B1143" t="s">
        <v>779</v>
      </c>
      <c r="C1143" t="s">
        <v>2556</v>
      </c>
      <c r="D1143" t="s">
        <v>2114</v>
      </c>
      <c r="E1143" t="s">
        <v>2360</v>
      </c>
      <c r="F1143" t="s">
        <v>2361</v>
      </c>
      <c r="G1143">
        <v>44</v>
      </c>
      <c r="H1143" t="s">
        <v>972</v>
      </c>
      <c r="K1143">
        <v>5</v>
      </c>
      <c r="L1143">
        <v>5</v>
      </c>
      <c r="M1143">
        <v>4</v>
      </c>
    </row>
    <row r="1144" spans="1:13" ht="12.75">
      <c r="A1144">
        <v>139643</v>
      </c>
      <c r="B1144" t="s">
        <v>1154</v>
      </c>
      <c r="C1144" t="s">
        <v>1273</v>
      </c>
      <c r="D1144" t="s">
        <v>2234</v>
      </c>
      <c r="E1144" t="s">
        <v>2360</v>
      </c>
      <c r="F1144" t="s">
        <v>2361</v>
      </c>
      <c r="G1144">
        <v>29</v>
      </c>
      <c r="H1144" t="s">
        <v>780</v>
      </c>
      <c r="I1144" t="s">
        <v>781</v>
      </c>
      <c r="K1144">
        <v>3</v>
      </c>
      <c r="L1144">
        <v>5</v>
      </c>
      <c r="M1144">
        <v>2</v>
      </c>
    </row>
    <row r="1145" spans="1:13" ht="12.75">
      <c r="A1145">
        <v>139728</v>
      </c>
      <c r="B1145" t="s">
        <v>782</v>
      </c>
      <c r="C1145" t="s">
        <v>2332</v>
      </c>
      <c r="D1145" t="s">
        <v>2141</v>
      </c>
      <c r="E1145" t="s">
        <v>2360</v>
      </c>
      <c r="F1145" t="s">
        <v>2361</v>
      </c>
      <c r="G1145">
        <v>36</v>
      </c>
      <c r="H1145" t="s">
        <v>2370</v>
      </c>
      <c r="K1145">
        <v>1</v>
      </c>
      <c r="L1145">
        <v>5</v>
      </c>
      <c r="M1145">
        <v>1</v>
      </c>
    </row>
    <row r="1146" spans="1:13" ht="12.75">
      <c r="A1146">
        <v>139730</v>
      </c>
      <c r="B1146" t="s">
        <v>783</v>
      </c>
      <c r="C1146" t="s">
        <v>2340</v>
      </c>
      <c r="D1146" t="s">
        <v>2179</v>
      </c>
      <c r="E1146" t="s">
        <v>2360</v>
      </c>
      <c r="F1146" t="s">
        <v>2361</v>
      </c>
      <c r="G1146">
        <v>38</v>
      </c>
      <c r="H1146" t="s">
        <v>2668</v>
      </c>
      <c r="K1146">
        <v>3</v>
      </c>
      <c r="L1146">
        <v>5</v>
      </c>
      <c r="M1146">
        <v>3</v>
      </c>
    </row>
    <row r="1147" spans="1:13" ht="12.75">
      <c r="A1147">
        <v>139787</v>
      </c>
      <c r="B1147" t="s">
        <v>784</v>
      </c>
      <c r="C1147" t="s">
        <v>2825</v>
      </c>
      <c r="D1147" t="s">
        <v>1993</v>
      </c>
      <c r="E1147" t="s">
        <v>2360</v>
      </c>
      <c r="F1147" t="s">
        <v>2361</v>
      </c>
      <c r="G1147">
        <v>48</v>
      </c>
      <c r="H1147" t="s">
        <v>2382</v>
      </c>
      <c r="K1147">
        <v>4</v>
      </c>
      <c r="L1147">
        <v>5</v>
      </c>
      <c r="M1147">
        <v>4</v>
      </c>
    </row>
    <row r="1148" spans="1:13" ht="12.75">
      <c r="A1148">
        <v>140521</v>
      </c>
      <c r="B1148" t="s">
        <v>785</v>
      </c>
      <c r="C1148" t="s">
        <v>786</v>
      </c>
      <c r="D1148" t="s">
        <v>2114</v>
      </c>
      <c r="E1148" t="s">
        <v>2360</v>
      </c>
      <c r="F1148" t="s">
        <v>2361</v>
      </c>
      <c r="G1148">
        <v>44</v>
      </c>
      <c r="H1148" t="s">
        <v>2514</v>
      </c>
      <c r="I1148" t="s">
        <v>2515</v>
      </c>
      <c r="K1148">
        <v>2</v>
      </c>
      <c r="L1148">
        <v>4</v>
      </c>
      <c r="M1148">
        <v>3</v>
      </c>
    </row>
    <row r="1149" spans="1:13" ht="12.75">
      <c r="A1149">
        <v>140530</v>
      </c>
      <c r="B1149" t="s">
        <v>787</v>
      </c>
      <c r="C1149" t="s">
        <v>2340</v>
      </c>
      <c r="D1149" t="s">
        <v>1815</v>
      </c>
      <c r="E1149" t="s">
        <v>2360</v>
      </c>
      <c r="F1149" t="s">
        <v>2361</v>
      </c>
      <c r="G1149">
        <v>45</v>
      </c>
      <c r="H1149" t="s">
        <v>2342</v>
      </c>
      <c r="I1149" t="s">
        <v>2343</v>
      </c>
      <c r="K1149">
        <v>5</v>
      </c>
      <c r="L1149">
        <v>5</v>
      </c>
      <c r="M1149">
        <v>4</v>
      </c>
    </row>
    <row r="1150" spans="1:13" ht="12.75">
      <c r="A1150">
        <v>140610</v>
      </c>
      <c r="B1150" t="s">
        <v>788</v>
      </c>
      <c r="C1150" t="s">
        <v>2686</v>
      </c>
      <c r="D1150" t="s">
        <v>2048</v>
      </c>
      <c r="E1150" t="s">
        <v>2360</v>
      </c>
      <c r="F1150" t="s">
        <v>2361</v>
      </c>
      <c r="G1150">
        <v>34</v>
      </c>
      <c r="H1150" t="s">
        <v>2464</v>
      </c>
      <c r="I1150" t="s">
        <v>2464</v>
      </c>
      <c r="K1150">
        <v>4</v>
      </c>
      <c r="L1150">
        <v>5</v>
      </c>
      <c r="M1150">
        <v>4</v>
      </c>
    </row>
    <row r="1151" spans="1:13" ht="12.75">
      <c r="A1151">
        <v>140661</v>
      </c>
      <c r="B1151" t="s">
        <v>789</v>
      </c>
      <c r="C1151" t="s">
        <v>2636</v>
      </c>
      <c r="D1151" t="s">
        <v>2655</v>
      </c>
      <c r="E1151" t="s">
        <v>2360</v>
      </c>
      <c r="F1151" t="s">
        <v>2361</v>
      </c>
      <c r="G1151">
        <v>51</v>
      </c>
      <c r="H1151" t="s">
        <v>1967</v>
      </c>
      <c r="I1151" t="s">
        <v>1968</v>
      </c>
      <c r="K1151">
        <v>3</v>
      </c>
      <c r="L1151">
        <v>3</v>
      </c>
      <c r="M1151">
        <v>4</v>
      </c>
    </row>
    <row r="1152" spans="1:13" ht="12.75">
      <c r="A1152">
        <v>140909</v>
      </c>
      <c r="B1152" t="s">
        <v>1037</v>
      </c>
      <c r="C1152" t="s">
        <v>790</v>
      </c>
      <c r="D1152" t="s">
        <v>3102</v>
      </c>
      <c r="E1152" t="s">
        <v>2360</v>
      </c>
      <c r="F1152" t="s">
        <v>2440</v>
      </c>
      <c r="G1152">
        <v>49</v>
      </c>
      <c r="H1152" t="s">
        <v>2522</v>
      </c>
      <c r="I1152" t="s">
        <v>2522</v>
      </c>
      <c r="K1152">
        <v>4</v>
      </c>
      <c r="L1152">
        <v>4</v>
      </c>
      <c r="M1152">
        <v>4</v>
      </c>
    </row>
    <row r="1153" spans="1:13" ht="12.75">
      <c r="A1153">
        <v>140934</v>
      </c>
      <c r="B1153" t="s">
        <v>791</v>
      </c>
      <c r="C1153" t="s">
        <v>792</v>
      </c>
      <c r="D1153" t="s">
        <v>2818</v>
      </c>
      <c r="E1153" t="s">
        <v>2360</v>
      </c>
      <c r="F1153" t="s">
        <v>2440</v>
      </c>
      <c r="G1153">
        <v>51</v>
      </c>
      <c r="H1153" t="s">
        <v>2514</v>
      </c>
      <c r="I1153" t="s">
        <v>2515</v>
      </c>
      <c r="K1153">
        <v>4</v>
      </c>
      <c r="L1153">
        <v>4</v>
      </c>
      <c r="M1153">
        <v>4</v>
      </c>
    </row>
    <row r="1154" spans="1:13" ht="12.75">
      <c r="A1154">
        <v>141197</v>
      </c>
      <c r="B1154" t="s">
        <v>793</v>
      </c>
      <c r="C1154" t="s">
        <v>794</v>
      </c>
      <c r="D1154" t="s">
        <v>2100</v>
      </c>
      <c r="E1154" t="s">
        <v>2360</v>
      </c>
      <c r="F1154" t="s">
        <v>2361</v>
      </c>
      <c r="G1154">
        <v>34</v>
      </c>
      <c r="H1154" t="s">
        <v>2227</v>
      </c>
      <c r="I1154" t="s">
        <v>2227</v>
      </c>
      <c r="K1154">
        <v>4</v>
      </c>
      <c r="L1154">
        <v>5</v>
      </c>
      <c r="M1154">
        <v>4</v>
      </c>
    </row>
    <row r="1155" spans="1:13" ht="12.75">
      <c r="A1155">
        <v>141238</v>
      </c>
      <c r="B1155" t="s">
        <v>795</v>
      </c>
      <c r="C1155" t="s">
        <v>1909</v>
      </c>
      <c r="D1155" t="s">
        <v>1948</v>
      </c>
      <c r="E1155" t="s">
        <v>2360</v>
      </c>
      <c r="F1155" t="s">
        <v>2361</v>
      </c>
      <c r="G1155">
        <v>48</v>
      </c>
      <c r="H1155" t="s">
        <v>2362</v>
      </c>
      <c r="I1155" t="s">
        <v>2549</v>
      </c>
      <c r="K1155">
        <v>3</v>
      </c>
      <c r="L1155">
        <v>5</v>
      </c>
      <c r="M1155">
        <v>4</v>
      </c>
    </row>
    <row r="1156" spans="1:13" ht="12.75">
      <c r="A1156">
        <v>141298</v>
      </c>
      <c r="B1156" t="s">
        <v>2214</v>
      </c>
      <c r="C1156" t="s">
        <v>2689</v>
      </c>
      <c r="D1156" t="s">
        <v>1288</v>
      </c>
      <c r="E1156" t="s">
        <v>2360</v>
      </c>
      <c r="F1156" t="s">
        <v>2361</v>
      </c>
      <c r="G1156">
        <v>46</v>
      </c>
      <c r="H1156" t="s">
        <v>2382</v>
      </c>
      <c r="K1156">
        <v>3</v>
      </c>
      <c r="L1156">
        <v>5</v>
      </c>
      <c r="M1156">
        <v>4</v>
      </c>
    </row>
    <row r="1157" spans="1:13" ht="12.75">
      <c r="A1157">
        <v>141394</v>
      </c>
      <c r="B1157" t="s">
        <v>796</v>
      </c>
      <c r="C1157" t="s">
        <v>1034</v>
      </c>
      <c r="D1157" t="s">
        <v>2664</v>
      </c>
      <c r="E1157" t="s">
        <v>2360</v>
      </c>
      <c r="F1157" t="s">
        <v>2361</v>
      </c>
      <c r="G1157">
        <v>29</v>
      </c>
      <c r="H1157" t="s">
        <v>3529</v>
      </c>
      <c r="K1157">
        <v>3</v>
      </c>
      <c r="L1157">
        <v>5</v>
      </c>
      <c r="M1157">
        <v>3</v>
      </c>
    </row>
    <row r="1158" spans="1:13" ht="12.75">
      <c r="A1158">
        <v>141407</v>
      </c>
      <c r="B1158" t="s">
        <v>797</v>
      </c>
      <c r="C1158" t="s">
        <v>2520</v>
      </c>
      <c r="D1158" t="s">
        <v>1148</v>
      </c>
      <c r="E1158" t="s">
        <v>2360</v>
      </c>
      <c r="F1158" t="s">
        <v>2361</v>
      </c>
      <c r="G1158">
        <v>46</v>
      </c>
      <c r="H1158" t="s">
        <v>2505</v>
      </c>
      <c r="K1158">
        <v>3</v>
      </c>
      <c r="L1158">
        <v>5</v>
      </c>
      <c r="M1158">
        <v>4</v>
      </c>
    </row>
    <row r="1159" spans="1:13" ht="12.75">
      <c r="A1159">
        <v>141463</v>
      </c>
      <c r="B1159" t="s">
        <v>798</v>
      </c>
      <c r="C1159" t="s">
        <v>799</v>
      </c>
      <c r="D1159" t="s">
        <v>2650</v>
      </c>
      <c r="E1159" t="s">
        <v>2360</v>
      </c>
      <c r="F1159" t="s">
        <v>2361</v>
      </c>
      <c r="G1159">
        <v>43</v>
      </c>
      <c r="H1159" t="s">
        <v>2382</v>
      </c>
      <c r="K1159">
        <v>5</v>
      </c>
      <c r="L1159">
        <v>3</v>
      </c>
      <c r="M1159">
        <v>4</v>
      </c>
    </row>
    <row r="1160" spans="1:13" ht="12.75">
      <c r="A1160">
        <v>141562</v>
      </c>
      <c r="B1160" t="s">
        <v>800</v>
      </c>
      <c r="C1160" t="s">
        <v>2143</v>
      </c>
      <c r="D1160" t="s">
        <v>2670</v>
      </c>
      <c r="E1160" t="s">
        <v>2360</v>
      </c>
      <c r="F1160" t="s">
        <v>2361</v>
      </c>
      <c r="G1160">
        <v>35</v>
      </c>
      <c r="H1160" t="s">
        <v>2671</v>
      </c>
      <c r="K1160">
        <v>2</v>
      </c>
      <c r="L1160">
        <v>2</v>
      </c>
      <c r="M1160">
        <v>2</v>
      </c>
    </row>
    <row r="1161" spans="1:13" ht="12.75">
      <c r="A1161">
        <v>141563</v>
      </c>
      <c r="B1161" t="s">
        <v>801</v>
      </c>
      <c r="C1161" t="s">
        <v>802</v>
      </c>
      <c r="D1161" t="s">
        <v>2463</v>
      </c>
      <c r="E1161" t="s">
        <v>2360</v>
      </c>
      <c r="F1161" t="s">
        <v>2361</v>
      </c>
      <c r="G1161">
        <v>43</v>
      </c>
      <c r="H1161" t="s">
        <v>1581</v>
      </c>
      <c r="K1161">
        <v>3</v>
      </c>
      <c r="L1161">
        <v>5</v>
      </c>
      <c r="M1161">
        <v>3</v>
      </c>
    </row>
    <row r="1162" spans="1:13" ht="12.75">
      <c r="A1162">
        <v>141636</v>
      </c>
      <c r="B1162" t="s">
        <v>803</v>
      </c>
      <c r="C1162" t="s">
        <v>804</v>
      </c>
      <c r="D1162" t="s">
        <v>1108</v>
      </c>
      <c r="E1162" t="s">
        <v>2360</v>
      </c>
      <c r="F1162" t="s">
        <v>2361</v>
      </c>
      <c r="G1162">
        <v>24</v>
      </c>
      <c r="H1162" t="s">
        <v>2227</v>
      </c>
      <c r="I1162" t="s">
        <v>2227</v>
      </c>
      <c r="K1162">
        <v>3</v>
      </c>
      <c r="L1162">
        <v>1</v>
      </c>
      <c r="M1162">
        <v>4</v>
      </c>
    </row>
    <row r="1163" spans="1:13" ht="12.75">
      <c r="A1163">
        <v>141742</v>
      </c>
      <c r="B1163" t="s">
        <v>805</v>
      </c>
      <c r="C1163" t="s">
        <v>2386</v>
      </c>
      <c r="D1163" t="s">
        <v>2667</v>
      </c>
      <c r="E1163" t="s">
        <v>2360</v>
      </c>
      <c r="F1163" t="s">
        <v>2361</v>
      </c>
      <c r="G1163">
        <v>33</v>
      </c>
      <c r="H1163" t="s">
        <v>2642</v>
      </c>
      <c r="K1163">
        <v>2</v>
      </c>
      <c r="L1163">
        <v>5</v>
      </c>
      <c r="M1163">
        <v>2</v>
      </c>
    </row>
    <row r="1164" spans="1:13" ht="12.75">
      <c r="A1164">
        <v>142028</v>
      </c>
      <c r="B1164" t="s">
        <v>806</v>
      </c>
      <c r="C1164" t="s">
        <v>2677</v>
      </c>
      <c r="D1164" t="s">
        <v>2444</v>
      </c>
      <c r="E1164" t="s">
        <v>2360</v>
      </c>
      <c r="F1164" t="s">
        <v>2361</v>
      </c>
      <c r="G1164">
        <v>39</v>
      </c>
      <c r="H1164" t="s">
        <v>2638</v>
      </c>
      <c r="K1164">
        <v>3</v>
      </c>
      <c r="L1164">
        <v>5</v>
      </c>
      <c r="M1164">
        <v>3</v>
      </c>
    </row>
    <row r="1165" spans="1:13" ht="12.75">
      <c r="A1165">
        <v>142065</v>
      </c>
      <c r="B1165" t="s">
        <v>807</v>
      </c>
      <c r="C1165" t="s">
        <v>3251</v>
      </c>
      <c r="D1165" t="s">
        <v>2508</v>
      </c>
      <c r="E1165" t="s">
        <v>2360</v>
      </c>
      <c r="F1165" t="s">
        <v>2361</v>
      </c>
      <c r="G1165">
        <v>39</v>
      </c>
      <c r="H1165" t="s">
        <v>2337</v>
      </c>
      <c r="I1165" t="s">
        <v>2338</v>
      </c>
      <c r="K1165">
        <v>3</v>
      </c>
      <c r="L1165">
        <v>5</v>
      </c>
      <c r="M1165">
        <v>3</v>
      </c>
    </row>
    <row r="1166" spans="1:13" ht="12.75">
      <c r="A1166">
        <v>142249</v>
      </c>
      <c r="B1166" t="s">
        <v>808</v>
      </c>
      <c r="C1166" t="s">
        <v>2686</v>
      </c>
      <c r="D1166" t="s">
        <v>2566</v>
      </c>
      <c r="E1166" t="s">
        <v>2360</v>
      </c>
      <c r="F1166" t="s">
        <v>2361</v>
      </c>
      <c r="G1166">
        <v>56</v>
      </c>
      <c r="H1166" t="s">
        <v>2199</v>
      </c>
      <c r="K1166">
        <v>4</v>
      </c>
      <c r="L1166">
        <v>5</v>
      </c>
      <c r="M1166">
        <v>4</v>
      </c>
    </row>
    <row r="1167" spans="1:13" ht="12.75">
      <c r="A1167">
        <v>142257</v>
      </c>
      <c r="B1167" t="s">
        <v>809</v>
      </c>
      <c r="C1167" t="s">
        <v>2689</v>
      </c>
      <c r="D1167" t="s">
        <v>2471</v>
      </c>
      <c r="E1167" t="s">
        <v>2360</v>
      </c>
      <c r="F1167" t="s">
        <v>2361</v>
      </c>
      <c r="G1167">
        <v>51</v>
      </c>
      <c r="H1167" t="s">
        <v>1078</v>
      </c>
      <c r="K1167">
        <v>4</v>
      </c>
      <c r="L1167">
        <v>5</v>
      </c>
      <c r="M1167">
        <v>4</v>
      </c>
    </row>
    <row r="1168" spans="1:13" ht="12.75">
      <c r="A1168">
        <v>142264</v>
      </c>
      <c r="B1168" t="s">
        <v>2026</v>
      </c>
      <c r="C1168" t="s">
        <v>2099</v>
      </c>
      <c r="D1168" t="s">
        <v>2674</v>
      </c>
      <c r="E1168" t="s">
        <v>2360</v>
      </c>
      <c r="F1168" t="s">
        <v>2361</v>
      </c>
      <c r="G1168">
        <v>44</v>
      </c>
      <c r="H1168" t="s">
        <v>1623</v>
      </c>
      <c r="K1168">
        <v>3</v>
      </c>
      <c r="L1168">
        <v>5</v>
      </c>
      <c r="M1168">
        <v>3</v>
      </c>
    </row>
    <row r="1169" spans="1:13" ht="12.75">
      <c r="A1169">
        <v>142398</v>
      </c>
      <c r="B1169" t="s">
        <v>1300</v>
      </c>
      <c r="C1169" t="s">
        <v>748</v>
      </c>
      <c r="D1169" t="s">
        <v>2674</v>
      </c>
      <c r="E1169" t="s">
        <v>2360</v>
      </c>
      <c r="F1169" t="s">
        <v>2361</v>
      </c>
      <c r="G1169">
        <v>37</v>
      </c>
      <c r="H1169" t="s">
        <v>2959</v>
      </c>
      <c r="K1169">
        <v>4</v>
      </c>
      <c r="L1169">
        <v>5</v>
      </c>
      <c r="M1169">
        <v>2</v>
      </c>
    </row>
    <row r="1170" spans="1:13" ht="12.75">
      <c r="A1170">
        <v>142680</v>
      </c>
      <c r="B1170" t="s">
        <v>810</v>
      </c>
      <c r="C1170" t="s">
        <v>2233</v>
      </c>
      <c r="D1170" t="s">
        <v>2435</v>
      </c>
      <c r="E1170" t="s">
        <v>2683</v>
      </c>
      <c r="F1170" t="s">
        <v>2361</v>
      </c>
      <c r="G1170">
        <v>45</v>
      </c>
      <c r="H1170" t="s">
        <v>1285</v>
      </c>
      <c r="K1170">
        <v>2</v>
      </c>
      <c r="L1170">
        <v>4</v>
      </c>
      <c r="M1170">
        <v>2</v>
      </c>
    </row>
    <row r="1171" spans="1:13" ht="12.75">
      <c r="A1171">
        <v>142722</v>
      </c>
      <c r="B1171" t="s">
        <v>811</v>
      </c>
      <c r="C1171" t="s">
        <v>812</v>
      </c>
      <c r="D1171" t="s">
        <v>2444</v>
      </c>
      <c r="E1171" t="s">
        <v>2360</v>
      </c>
      <c r="F1171" t="s">
        <v>2361</v>
      </c>
      <c r="G1171">
        <v>32</v>
      </c>
      <c r="H1171" t="s">
        <v>2394</v>
      </c>
      <c r="I1171" t="s">
        <v>2395</v>
      </c>
      <c r="J1171" t="s">
        <v>1644</v>
      </c>
      <c r="K1171">
        <v>3</v>
      </c>
      <c r="L1171">
        <v>2</v>
      </c>
      <c r="M1171">
        <v>3</v>
      </c>
    </row>
    <row r="1172" spans="1:13" ht="12.75">
      <c r="A1172">
        <v>142768</v>
      </c>
      <c r="B1172" t="s">
        <v>813</v>
      </c>
      <c r="C1172" t="s">
        <v>814</v>
      </c>
      <c r="D1172" t="s">
        <v>2444</v>
      </c>
      <c r="E1172" t="s">
        <v>2360</v>
      </c>
      <c r="F1172" t="s">
        <v>2440</v>
      </c>
      <c r="G1172">
        <v>43</v>
      </c>
      <c r="H1172" t="s">
        <v>2389</v>
      </c>
      <c r="I1172" t="s">
        <v>2390</v>
      </c>
      <c r="K1172">
        <v>3</v>
      </c>
      <c r="L1172">
        <v>4</v>
      </c>
      <c r="M1172">
        <v>3</v>
      </c>
    </row>
    <row r="1173" spans="1:13" ht="12.75">
      <c r="A1173">
        <v>142851</v>
      </c>
      <c r="B1173" t="s">
        <v>815</v>
      </c>
      <c r="C1173" t="s">
        <v>2138</v>
      </c>
      <c r="D1173" t="s">
        <v>2114</v>
      </c>
      <c r="E1173" t="s">
        <v>2360</v>
      </c>
      <c r="F1173" t="s">
        <v>2361</v>
      </c>
      <c r="G1173">
        <v>36</v>
      </c>
      <c r="H1173" t="s">
        <v>2278</v>
      </c>
      <c r="I1173" t="s">
        <v>2278</v>
      </c>
      <c r="K1173">
        <v>5</v>
      </c>
      <c r="L1173">
        <v>5</v>
      </c>
      <c r="M1173">
        <v>4</v>
      </c>
    </row>
    <row r="1174" spans="1:13" ht="12.75">
      <c r="A1174">
        <v>142890</v>
      </c>
      <c r="B1174" t="s">
        <v>1197</v>
      </c>
      <c r="C1174" t="s">
        <v>1355</v>
      </c>
      <c r="D1174" t="s">
        <v>2970</v>
      </c>
      <c r="E1174" t="s">
        <v>2683</v>
      </c>
      <c r="F1174" t="s">
        <v>2361</v>
      </c>
      <c r="G1174">
        <v>27</v>
      </c>
      <c r="H1174" t="s">
        <v>2436</v>
      </c>
      <c r="I1174" t="s">
        <v>2185</v>
      </c>
      <c r="K1174">
        <v>2</v>
      </c>
      <c r="L1174">
        <v>5</v>
      </c>
      <c r="M1174">
        <v>2</v>
      </c>
    </row>
    <row r="1175" spans="1:13" ht="12.75">
      <c r="A1175">
        <v>142895</v>
      </c>
      <c r="B1175" t="s">
        <v>816</v>
      </c>
      <c r="C1175" t="s">
        <v>2143</v>
      </c>
      <c r="D1175" t="s">
        <v>1192</v>
      </c>
      <c r="E1175" t="s">
        <v>2360</v>
      </c>
      <c r="F1175" t="s">
        <v>2361</v>
      </c>
      <c r="G1175">
        <v>34</v>
      </c>
      <c r="H1175" t="s">
        <v>2366</v>
      </c>
      <c r="I1175" t="s">
        <v>2366</v>
      </c>
      <c r="K1175">
        <v>4</v>
      </c>
      <c r="L1175">
        <v>5</v>
      </c>
      <c r="M1175">
        <v>3</v>
      </c>
    </row>
    <row r="1176" spans="1:13" ht="12.75">
      <c r="A1176">
        <v>142925</v>
      </c>
      <c r="B1176" t="s">
        <v>817</v>
      </c>
      <c r="C1176" t="s">
        <v>2401</v>
      </c>
      <c r="D1176" t="s">
        <v>2009</v>
      </c>
      <c r="E1176" t="s">
        <v>2360</v>
      </c>
      <c r="F1176" t="s">
        <v>2361</v>
      </c>
      <c r="G1176">
        <v>25</v>
      </c>
      <c r="I1176" t="s">
        <v>818</v>
      </c>
      <c r="K1176">
        <v>5</v>
      </c>
      <c r="L1176">
        <v>5</v>
      </c>
      <c r="M1176">
        <v>3</v>
      </c>
    </row>
    <row r="1177" spans="1:13" ht="12.75">
      <c r="A1177">
        <v>142973</v>
      </c>
      <c r="B1177" t="s">
        <v>819</v>
      </c>
      <c r="C1177" t="s">
        <v>2503</v>
      </c>
      <c r="D1177" t="s">
        <v>2444</v>
      </c>
      <c r="E1177" t="s">
        <v>2360</v>
      </c>
      <c r="F1177" t="s">
        <v>2361</v>
      </c>
      <c r="G1177">
        <v>40</v>
      </c>
      <c r="H1177" t="s">
        <v>2370</v>
      </c>
      <c r="K1177">
        <v>1</v>
      </c>
      <c r="L1177">
        <v>5</v>
      </c>
      <c r="M1177">
        <v>1</v>
      </c>
    </row>
    <row r="1178" spans="1:13" ht="12.75">
      <c r="A1178">
        <v>143063</v>
      </c>
      <c r="B1178" t="s">
        <v>1092</v>
      </c>
      <c r="C1178" t="s">
        <v>1875</v>
      </c>
      <c r="D1178" t="s">
        <v>2333</v>
      </c>
      <c r="E1178" t="s">
        <v>2360</v>
      </c>
      <c r="F1178" t="s">
        <v>2361</v>
      </c>
      <c r="G1178">
        <v>20</v>
      </c>
      <c r="K1178">
        <v>5</v>
      </c>
      <c r="L1178">
        <v>5</v>
      </c>
      <c r="M1178">
        <v>3</v>
      </c>
    </row>
    <row r="1179" spans="1:13" ht="12.75">
      <c r="A1179">
        <v>143196</v>
      </c>
      <c r="B1179" t="s">
        <v>765</v>
      </c>
      <c r="C1179" t="s">
        <v>1093</v>
      </c>
      <c r="D1179" t="s">
        <v>2670</v>
      </c>
      <c r="E1179" t="s">
        <v>2360</v>
      </c>
      <c r="F1179" t="s">
        <v>2361</v>
      </c>
      <c r="G1179">
        <v>33</v>
      </c>
      <c r="H1179" t="s">
        <v>1484</v>
      </c>
      <c r="K1179">
        <v>3</v>
      </c>
      <c r="L1179">
        <v>5</v>
      </c>
      <c r="M1179">
        <v>4</v>
      </c>
    </row>
    <row r="1180" spans="1:13" ht="12.75">
      <c r="A1180">
        <v>143491</v>
      </c>
      <c r="B1180" t="s">
        <v>2025</v>
      </c>
      <c r="C1180" t="s">
        <v>2240</v>
      </c>
      <c r="D1180" t="s">
        <v>2444</v>
      </c>
      <c r="E1180" t="s">
        <v>2360</v>
      </c>
      <c r="F1180" t="s">
        <v>2361</v>
      </c>
      <c r="G1180">
        <v>40</v>
      </c>
      <c r="H1180" t="s">
        <v>2389</v>
      </c>
      <c r="I1180" t="s">
        <v>2390</v>
      </c>
      <c r="K1180">
        <v>4</v>
      </c>
      <c r="L1180">
        <v>4</v>
      </c>
      <c r="M1180">
        <v>4</v>
      </c>
    </row>
    <row r="1181" spans="1:13" ht="12.75">
      <c r="A1181">
        <v>143728</v>
      </c>
      <c r="B1181" t="s">
        <v>1940</v>
      </c>
      <c r="C1181" t="s">
        <v>1094</v>
      </c>
      <c r="D1181" t="s">
        <v>2645</v>
      </c>
      <c r="E1181" t="s">
        <v>2360</v>
      </c>
      <c r="F1181" t="s">
        <v>2440</v>
      </c>
      <c r="G1181">
        <v>53</v>
      </c>
      <c r="H1181" t="s">
        <v>2227</v>
      </c>
      <c r="I1181" t="s">
        <v>2227</v>
      </c>
      <c r="K1181">
        <v>3</v>
      </c>
      <c r="L1181">
        <v>4</v>
      </c>
      <c r="M1181">
        <v>4</v>
      </c>
    </row>
    <row r="1182" spans="1:13" ht="12.75">
      <c r="A1182">
        <v>143820</v>
      </c>
      <c r="B1182" t="s">
        <v>2516</v>
      </c>
      <c r="C1182" t="s">
        <v>2230</v>
      </c>
      <c r="D1182" t="s">
        <v>1770</v>
      </c>
      <c r="E1182" t="s">
        <v>2360</v>
      </c>
      <c r="F1182" t="s">
        <v>2361</v>
      </c>
      <c r="G1182">
        <v>53</v>
      </c>
      <c r="H1182" t="s">
        <v>2498</v>
      </c>
      <c r="K1182">
        <v>4</v>
      </c>
      <c r="L1182">
        <v>5</v>
      </c>
      <c r="M1182">
        <v>4</v>
      </c>
    </row>
    <row r="1183" spans="1:13" ht="12.75">
      <c r="A1183">
        <v>144045</v>
      </c>
      <c r="B1183" t="s">
        <v>1095</v>
      </c>
      <c r="C1183" t="s">
        <v>1939</v>
      </c>
      <c r="D1183" t="s">
        <v>2508</v>
      </c>
      <c r="E1183" t="s">
        <v>2360</v>
      </c>
      <c r="F1183" t="s">
        <v>2361</v>
      </c>
      <c r="G1183">
        <v>67</v>
      </c>
      <c r="H1183" t="s">
        <v>2321</v>
      </c>
      <c r="K1183">
        <v>5</v>
      </c>
      <c r="L1183">
        <v>5</v>
      </c>
      <c r="M1183">
        <v>4</v>
      </c>
    </row>
    <row r="1184" spans="1:13" ht="12.75">
      <c r="A1184">
        <v>144111</v>
      </c>
      <c r="B1184" t="s">
        <v>2826</v>
      </c>
      <c r="C1184" t="s">
        <v>2677</v>
      </c>
      <c r="D1184" t="s">
        <v>1183</v>
      </c>
      <c r="E1184" t="s">
        <v>2360</v>
      </c>
      <c r="F1184" t="s">
        <v>2361</v>
      </c>
      <c r="G1184">
        <v>60</v>
      </c>
      <c r="H1184" t="s">
        <v>2374</v>
      </c>
      <c r="K1184">
        <v>3</v>
      </c>
      <c r="L1184">
        <v>4</v>
      </c>
      <c r="M1184">
        <v>3</v>
      </c>
    </row>
    <row r="1185" spans="1:13" ht="12.75">
      <c r="A1185">
        <v>144193</v>
      </c>
      <c r="B1185" t="s">
        <v>1096</v>
      </c>
      <c r="C1185" t="s">
        <v>2213</v>
      </c>
      <c r="D1185" t="s">
        <v>1266</v>
      </c>
      <c r="E1185" t="s">
        <v>2360</v>
      </c>
      <c r="F1185" t="s">
        <v>2361</v>
      </c>
      <c r="G1185">
        <v>52</v>
      </c>
      <c r="H1185" t="s">
        <v>2139</v>
      </c>
      <c r="K1185">
        <v>5</v>
      </c>
      <c r="L1185">
        <v>5</v>
      </c>
      <c r="M1185">
        <v>4</v>
      </c>
    </row>
    <row r="1186" spans="1:13" ht="12.75">
      <c r="A1186">
        <v>144201</v>
      </c>
      <c r="B1186" t="s">
        <v>1097</v>
      </c>
      <c r="C1186" t="s">
        <v>1098</v>
      </c>
      <c r="D1186" t="s">
        <v>2133</v>
      </c>
      <c r="E1186" t="s">
        <v>2360</v>
      </c>
      <c r="F1186" t="s">
        <v>2361</v>
      </c>
      <c r="G1186">
        <v>38</v>
      </c>
      <c r="H1186" t="s">
        <v>2642</v>
      </c>
      <c r="K1186">
        <v>5</v>
      </c>
      <c r="L1186">
        <v>5</v>
      </c>
      <c r="M1186">
        <v>4</v>
      </c>
    </row>
    <row r="1187" spans="1:13" ht="12.75">
      <c r="A1187">
        <v>144338</v>
      </c>
      <c r="B1187" t="s">
        <v>1099</v>
      </c>
      <c r="C1187" t="s">
        <v>2507</v>
      </c>
      <c r="D1187" t="s">
        <v>2444</v>
      </c>
      <c r="E1187" t="s">
        <v>2360</v>
      </c>
      <c r="F1187" t="s">
        <v>2440</v>
      </c>
      <c r="G1187">
        <v>33</v>
      </c>
      <c r="H1187" t="s">
        <v>2389</v>
      </c>
      <c r="I1187" t="s">
        <v>2390</v>
      </c>
      <c r="K1187">
        <v>1</v>
      </c>
      <c r="L1187">
        <v>3</v>
      </c>
      <c r="M1187">
        <v>2</v>
      </c>
    </row>
    <row r="1188" spans="1:13" ht="12.75">
      <c r="A1188">
        <v>144507</v>
      </c>
      <c r="B1188" t="s">
        <v>1882</v>
      </c>
      <c r="C1188" t="s">
        <v>1100</v>
      </c>
      <c r="D1188" t="s">
        <v>2097</v>
      </c>
      <c r="E1188" t="s">
        <v>2360</v>
      </c>
      <c r="F1188" t="s">
        <v>2440</v>
      </c>
      <c r="G1188">
        <v>39</v>
      </c>
      <c r="H1188" t="s">
        <v>2642</v>
      </c>
      <c r="K1188">
        <v>4</v>
      </c>
      <c r="L1188">
        <v>4</v>
      </c>
      <c r="M1188">
        <v>4</v>
      </c>
    </row>
    <row r="1189" spans="1:13" ht="12.75">
      <c r="A1189">
        <v>145833</v>
      </c>
      <c r="B1189" t="s">
        <v>1101</v>
      </c>
      <c r="C1189" t="s">
        <v>1649</v>
      </c>
      <c r="D1189" t="s">
        <v>2970</v>
      </c>
      <c r="E1189" t="s">
        <v>2683</v>
      </c>
      <c r="F1189" t="s">
        <v>2361</v>
      </c>
      <c r="G1189">
        <v>46</v>
      </c>
      <c r="H1189" t="s">
        <v>1854</v>
      </c>
      <c r="I1189" t="s">
        <v>1855</v>
      </c>
      <c r="K1189">
        <v>4</v>
      </c>
      <c r="L1189">
        <v>5</v>
      </c>
      <c r="M1189">
        <v>4</v>
      </c>
    </row>
    <row r="1190" spans="1:13" ht="12.75">
      <c r="A1190">
        <v>145894</v>
      </c>
      <c r="B1190" t="s">
        <v>1416</v>
      </c>
      <c r="C1190" t="s">
        <v>1650</v>
      </c>
      <c r="D1190" t="s">
        <v>2365</v>
      </c>
      <c r="E1190" t="s">
        <v>2360</v>
      </c>
      <c r="F1190" t="s">
        <v>2361</v>
      </c>
      <c r="G1190">
        <v>34</v>
      </c>
      <c r="H1190" t="s">
        <v>2642</v>
      </c>
      <c r="K1190">
        <v>4</v>
      </c>
      <c r="L1190">
        <v>4</v>
      </c>
      <c r="M1190">
        <v>4</v>
      </c>
    </row>
    <row r="1191" spans="1:13" ht="12.75">
      <c r="A1191">
        <v>146235</v>
      </c>
      <c r="B1191" t="s">
        <v>1651</v>
      </c>
      <c r="C1191" t="s">
        <v>2143</v>
      </c>
      <c r="D1191" t="s">
        <v>830</v>
      </c>
      <c r="E1191" t="s">
        <v>2360</v>
      </c>
      <c r="F1191" t="s">
        <v>2361</v>
      </c>
      <c r="G1191">
        <v>22</v>
      </c>
      <c r="I1191" t="s">
        <v>831</v>
      </c>
      <c r="K1191">
        <v>5</v>
      </c>
      <c r="L1191">
        <v>5</v>
      </c>
      <c r="M1191">
        <v>3</v>
      </c>
    </row>
    <row r="1192" spans="1:13" ht="12.75">
      <c r="A1192">
        <v>146585</v>
      </c>
      <c r="B1192" t="s">
        <v>832</v>
      </c>
      <c r="C1192" t="s">
        <v>1233</v>
      </c>
      <c r="D1192" t="s">
        <v>907</v>
      </c>
      <c r="E1192" t="s">
        <v>2360</v>
      </c>
      <c r="F1192" t="s">
        <v>2440</v>
      </c>
      <c r="G1192">
        <v>33</v>
      </c>
      <c r="H1192" t="s">
        <v>2227</v>
      </c>
      <c r="I1192" t="s">
        <v>2227</v>
      </c>
      <c r="K1192">
        <v>1</v>
      </c>
      <c r="L1192">
        <v>3</v>
      </c>
      <c r="M1192">
        <v>1</v>
      </c>
    </row>
    <row r="1193" spans="1:13" ht="12.75">
      <c r="A1193">
        <v>146681</v>
      </c>
      <c r="B1193" t="s">
        <v>833</v>
      </c>
      <c r="C1193" t="s">
        <v>2156</v>
      </c>
      <c r="D1193" t="s">
        <v>1375</v>
      </c>
      <c r="E1193" t="s">
        <v>2360</v>
      </c>
      <c r="F1193" t="s">
        <v>2361</v>
      </c>
      <c r="G1193">
        <v>35</v>
      </c>
      <c r="H1193" t="s">
        <v>2675</v>
      </c>
      <c r="K1193">
        <v>1</v>
      </c>
      <c r="L1193">
        <v>5</v>
      </c>
      <c r="M1193">
        <v>2</v>
      </c>
    </row>
    <row r="1194" spans="1:13" ht="12.75">
      <c r="A1194">
        <v>146687</v>
      </c>
      <c r="B1194" t="s">
        <v>834</v>
      </c>
      <c r="C1194" t="s">
        <v>1782</v>
      </c>
      <c r="D1194" t="s">
        <v>2463</v>
      </c>
      <c r="E1194" t="s">
        <v>2360</v>
      </c>
      <c r="F1194" t="s">
        <v>2361</v>
      </c>
      <c r="G1194">
        <v>21</v>
      </c>
      <c r="I1194" t="s">
        <v>835</v>
      </c>
      <c r="K1194">
        <v>5</v>
      </c>
      <c r="L1194">
        <v>5</v>
      </c>
      <c r="M1194">
        <v>3</v>
      </c>
    </row>
    <row r="1195" spans="1:13" ht="12.75">
      <c r="A1195">
        <v>147490</v>
      </c>
      <c r="B1195" t="s">
        <v>836</v>
      </c>
      <c r="C1195" t="s">
        <v>837</v>
      </c>
      <c r="D1195" t="s">
        <v>2326</v>
      </c>
      <c r="E1195" t="s">
        <v>2360</v>
      </c>
      <c r="F1195" t="s">
        <v>2440</v>
      </c>
      <c r="G1195">
        <v>37</v>
      </c>
      <c r="H1195" t="s">
        <v>838</v>
      </c>
      <c r="I1195" t="s">
        <v>1113</v>
      </c>
      <c r="K1195">
        <v>4</v>
      </c>
      <c r="L1195">
        <v>4</v>
      </c>
      <c r="M1195">
        <v>1</v>
      </c>
    </row>
    <row r="1196" spans="1:13" ht="12.75">
      <c r="A1196">
        <v>147663</v>
      </c>
      <c r="B1196" t="s">
        <v>1114</v>
      </c>
      <c r="C1196" t="s">
        <v>1115</v>
      </c>
      <c r="D1196" t="s">
        <v>2024</v>
      </c>
      <c r="E1196" t="s">
        <v>2360</v>
      </c>
      <c r="F1196" t="s">
        <v>2440</v>
      </c>
      <c r="G1196">
        <v>25</v>
      </c>
      <c r="H1196" t="s">
        <v>841</v>
      </c>
      <c r="I1196" t="s">
        <v>842</v>
      </c>
      <c r="K1196">
        <v>3</v>
      </c>
      <c r="L1196">
        <v>2</v>
      </c>
      <c r="M1196">
        <v>3</v>
      </c>
    </row>
    <row r="1197" spans="1:13" ht="12.75">
      <c r="A1197">
        <v>147739</v>
      </c>
      <c r="B1197" t="s">
        <v>571</v>
      </c>
      <c r="C1197" t="s">
        <v>572</v>
      </c>
      <c r="D1197" t="s">
        <v>1451</v>
      </c>
      <c r="E1197" t="s">
        <v>2360</v>
      </c>
      <c r="F1197" t="s">
        <v>2361</v>
      </c>
      <c r="G1197">
        <v>45</v>
      </c>
      <c r="H1197" t="s">
        <v>2642</v>
      </c>
      <c r="K1197">
        <v>5</v>
      </c>
      <c r="L1197">
        <v>5</v>
      </c>
      <c r="M1197">
        <v>4</v>
      </c>
    </row>
    <row r="1198" spans="1:13" ht="12.75">
      <c r="A1198">
        <v>148164</v>
      </c>
      <c r="B1198" t="s">
        <v>573</v>
      </c>
      <c r="C1198" t="s">
        <v>574</v>
      </c>
      <c r="D1198" t="s">
        <v>1338</v>
      </c>
      <c r="E1198" t="s">
        <v>2360</v>
      </c>
      <c r="F1198" t="s">
        <v>2361</v>
      </c>
      <c r="G1198">
        <v>43</v>
      </c>
      <c r="H1198" t="s">
        <v>2382</v>
      </c>
      <c r="K1198">
        <v>4</v>
      </c>
      <c r="L1198">
        <v>5</v>
      </c>
      <c r="M1198">
        <v>4</v>
      </c>
    </row>
    <row r="1199" spans="1:13" ht="12.75">
      <c r="A1199">
        <v>148165</v>
      </c>
      <c r="B1199" t="s">
        <v>575</v>
      </c>
      <c r="C1199" t="s">
        <v>1145</v>
      </c>
      <c r="D1199" t="s">
        <v>2471</v>
      </c>
      <c r="E1199" t="s">
        <v>2360</v>
      </c>
      <c r="F1199" t="s">
        <v>2361</v>
      </c>
      <c r="G1199">
        <v>38</v>
      </c>
      <c r="H1199" t="s">
        <v>1845</v>
      </c>
      <c r="I1199" t="s">
        <v>1846</v>
      </c>
      <c r="K1199">
        <v>4</v>
      </c>
      <c r="L1199">
        <v>5</v>
      </c>
      <c r="M1199">
        <v>4</v>
      </c>
    </row>
    <row r="1200" spans="1:13" ht="12.75">
      <c r="A1200">
        <v>148185</v>
      </c>
      <c r="B1200" t="s">
        <v>2536</v>
      </c>
      <c r="C1200" t="s">
        <v>576</v>
      </c>
      <c r="D1200" t="s">
        <v>2351</v>
      </c>
      <c r="E1200" t="s">
        <v>2360</v>
      </c>
      <c r="F1200" t="s">
        <v>2361</v>
      </c>
      <c r="G1200">
        <v>38</v>
      </c>
      <c r="H1200" t="s">
        <v>2642</v>
      </c>
      <c r="K1200">
        <v>5</v>
      </c>
      <c r="L1200">
        <v>5</v>
      </c>
      <c r="M1200">
        <v>4</v>
      </c>
    </row>
    <row r="1201" spans="1:13" ht="12.75">
      <c r="A1201">
        <v>148263</v>
      </c>
      <c r="B1201" t="s">
        <v>577</v>
      </c>
      <c r="C1201" t="s">
        <v>2677</v>
      </c>
      <c r="D1201" t="s">
        <v>1996</v>
      </c>
      <c r="E1201" t="s">
        <v>2360</v>
      </c>
      <c r="F1201" t="s">
        <v>2361</v>
      </c>
      <c r="G1201">
        <v>38</v>
      </c>
      <c r="H1201" t="s">
        <v>2535</v>
      </c>
      <c r="K1201">
        <v>4</v>
      </c>
      <c r="L1201">
        <v>5</v>
      </c>
      <c r="M1201">
        <v>4</v>
      </c>
    </row>
    <row r="1202" spans="1:13" ht="12.75">
      <c r="A1202">
        <v>148336</v>
      </c>
      <c r="B1202" t="s">
        <v>578</v>
      </c>
      <c r="C1202" t="s">
        <v>2677</v>
      </c>
      <c r="D1202" t="s">
        <v>2650</v>
      </c>
      <c r="E1202" t="s">
        <v>2360</v>
      </c>
      <c r="F1202" t="s">
        <v>2361</v>
      </c>
      <c r="G1202">
        <v>66</v>
      </c>
      <c r="H1202" t="s">
        <v>2382</v>
      </c>
      <c r="K1202">
        <v>5</v>
      </c>
      <c r="L1202">
        <v>5</v>
      </c>
      <c r="M1202">
        <v>4</v>
      </c>
    </row>
    <row r="1203" spans="1:13" ht="12.75">
      <c r="A1203">
        <v>148625</v>
      </c>
      <c r="B1203" t="s">
        <v>579</v>
      </c>
      <c r="C1203" t="s">
        <v>2503</v>
      </c>
      <c r="D1203" t="s">
        <v>2444</v>
      </c>
      <c r="E1203" t="s">
        <v>2360</v>
      </c>
      <c r="F1203" t="s">
        <v>2361</v>
      </c>
      <c r="G1203">
        <v>40</v>
      </c>
      <c r="H1203" t="s">
        <v>2389</v>
      </c>
      <c r="I1203" t="s">
        <v>2390</v>
      </c>
      <c r="K1203">
        <v>2</v>
      </c>
      <c r="L1203">
        <v>5</v>
      </c>
      <c r="M1203">
        <v>2</v>
      </c>
    </row>
    <row r="1204" spans="1:13" ht="12.75">
      <c r="A1204">
        <v>148657</v>
      </c>
      <c r="B1204" t="s">
        <v>580</v>
      </c>
      <c r="C1204" t="s">
        <v>581</v>
      </c>
      <c r="D1204" t="s">
        <v>2444</v>
      </c>
      <c r="E1204" t="s">
        <v>2360</v>
      </c>
      <c r="F1204" t="s">
        <v>2440</v>
      </c>
      <c r="G1204">
        <v>18</v>
      </c>
      <c r="H1204" t="s">
        <v>1967</v>
      </c>
      <c r="I1204" t="s">
        <v>1968</v>
      </c>
      <c r="K1204">
        <v>3</v>
      </c>
      <c r="L1204">
        <v>4</v>
      </c>
      <c r="M1204">
        <v>4</v>
      </c>
    </row>
    <row r="1205" spans="1:13" ht="12.75">
      <c r="A1205">
        <v>148853</v>
      </c>
      <c r="B1205" t="s">
        <v>2298</v>
      </c>
      <c r="C1205" t="s">
        <v>1918</v>
      </c>
      <c r="D1205" t="s">
        <v>1996</v>
      </c>
      <c r="E1205" t="s">
        <v>2360</v>
      </c>
      <c r="F1205" t="s">
        <v>2361</v>
      </c>
      <c r="G1205">
        <v>50</v>
      </c>
      <c r="H1205" t="s">
        <v>2366</v>
      </c>
      <c r="I1205" t="s">
        <v>2366</v>
      </c>
      <c r="K1205">
        <v>4</v>
      </c>
      <c r="L1205">
        <v>5</v>
      </c>
      <c r="M1205">
        <v>4</v>
      </c>
    </row>
    <row r="1206" spans="1:13" ht="12.75">
      <c r="A1206">
        <v>149086</v>
      </c>
      <c r="B1206" t="s">
        <v>1075</v>
      </c>
      <c r="C1206" t="s">
        <v>2677</v>
      </c>
      <c r="D1206" t="s">
        <v>1896</v>
      </c>
      <c r="E1206" t="s">
        <v>2360</v>
      </c>
      <c r="F1206" t="s">
        <v>2361</v>
      </c>
      <c r="G1206">
        <v>46</v>
      </c>
      <c r="H1206" t="s">
        <v>2535</v>
      </c>
      <c r="I1206" t="s">
        <v>2535</v>
      </c>
      <c r="K1206">
        <v>4</v>
      </c>
      <c r="L1206">
        <v>5</v>
      </c>
      <c r="M1206">
        <v>4</v>
      </c>
    </row>
    <row r="1207" spans="1:13" ht="12.75">
      <c r="A1207">
        <v>149566</v>
      </c>
      <c r="B1207" t="s">
        <v>769</v>
      </c>
      <c r="C1207" t="s">
        <v>582</v>
      </c>
      <c r="D1207" t="s">
        <v>583</v>
      </c>
      <c r="E1207" t="s">
        <v>2360</v>
      </c>
      <c r="F1207" t="s">
        <v>2440</v>
      </c>
      <c r="G1207">
        <v>37</v>
      </c>
      <c r="K1207">
        <v>4</v>
      </c>
      <c r="L1207">
        <v>4</v>
      </c>
      <c r="M1207">
        <v>3</v>
      </c>
    </row>
    <row r="1208" spans="1:13" ht="12.75">
      <c r="A1208">
        <v>149723</v>
      </c>
      <c r="B1208" t="s">
        <v>584</v>
      </c>
      <c r="C1208" t="s">
        <v>585</v>
      </c>
      <c r="D1208" t="s">
        <v>2179</v>
      </c>
      <c r="E1208" t="s">
        <v>2360</v>
      </c>
      <c r="F1208" t="s">
        <v>2361</v>
      </c>
      <c r="G1208">
        <v>59</v>
      </c>
      <c r="H1208" t="s">
        <v>2642</v>
      </c>
      <c r="K1208">
        <v>5</v>
      </c>
      <c r="L1208">
        <v>5</v>
      </c>
      <c r="M1208">
        <v>4</v>
      </c>
    </row>
    <row r="1209" spans="1:13" ht="12.75">
      <c r="A1209">
        <v>149873</v>
      </c>
      <c r="B1209" t="s">
        <v>586</v>
      </c>
      <c r="C1209" t="s">
        <v>2530</v>
      </c>
      <c r="D1209" t="s">
        <v>1693</v>
      </c>
      <c r="E1209" t="s">
        <v>2360</v>
      </c>
      <c r="F1209" t="s">
        <v>2361</v>
      </c>
      <c r="G1209">
        <v>22</v>
      </c>
      <c r="J1209">
        <v>1</v>
      </c>
      <c r="K1209">
        <v>5</v>
      </c>
      <c r="L1209">
        <v>5</v>
      </c>
      <c r="M1209">
        <v>4</v>
      </c>
    </row>
    <row r="1210" spans="1:13" ht="12.75">
      <c r="A1210">
        <v>150546</v>
      </c>
      <c r="B1210" t="s">
        <v>587</v>
      </c>
      <c r="C1210" t="s">
        <v>588</v>
      </c>
      <c r="D1210" t="s">
        <v>2650</v>
      </c>
      <c r="E1210" t="s">
        <v>2360</v>
      </c>
      <c r="F1210" t="s">
        <v>2440</v>
      </c>
      <c r="G1210">
        <v>47</v>
      </c>
      <c r="H1210" t="s">
        <v>2642</v>
      </c>
      <c r="K1210">
        <v>1</v>
      </c>
      <c r="L1210">
        <v>1</v>
      </c>
      <c r="M1210">
        <v>1</v>
      </c>
    </row>
    <row r="1211" spans="1:13" ht="12.75">
      <c r="A1211">
        <v>151059</v>
      </c>
      <c r="B1211" t="s">
        <v>589</v>
      </c>
      <c r="C1211" t="s">
        <v>2103</v>
      </c>
      <c r="D1211" t="s">
        <v>1896</v>
      </c>
      <c r="E1211" t="s">
        <v>2360</v>
      </c>
      <c r="F1211" t="s">
        <v>2361</v>
      </c>
      <c r="G1211">
        <v>54</v>
      </c>
      <c r="H1211" t="s">
        <v>2522</v>
      </c>
      <c r="I1211" t="s">
        <v>2522</v>
      </c>
      <c r="K1211">
        <v>3</v>
      </c>
      <c r="L1211">
        <v>3</v>
      </c>
      <c r="M1211">
        <v>3</v>
      </c>
    </row>
    <row r="1212" spans="1:13" ht="12.75">
      <c r="A1212">
        <v>151180</v>
      </c>
      <c r="B1212" t="s">
        <v>590</v>
      </c>
      <c r="C1212" t="s">
        <v>2689</v>
      </c>
      <c r="D1212" t="s">
        <v>637</v>
      </c>
      <c r="E1212" t="s">
        <v>2360</v>
      </c>
      <c r="F1212" t="s">
        <v>2361</v>
      </c>
      <c r="G1212">
        <v>46</v>
      </c>
      <c r="H1212" t="s">
        <v>2642</v>
      </c>
      <c r="K1212">
        <v>5</v>
      </c>
      <c r="L1212">
        <v>5</v>
      </c>
      <c r="M1212">
        <v>4</v>
      </c>
    </row>
    <row r="1213" spans="1:13" ht="12.75">
      <c r="A1213">
        <v>151221</v>
      </c>
      <c r="B1213" t="s">
        <v>591</v>
      </c>
      <c r="C1213" t="s">
        <v>2103</v>
      </c>
      <c r="D1213" t="s">
        <v>2091</v>
      </c>
      <c r="E1213" t="s">
        <v>2360</v>
      </c>
      <c r="F1213" t="s">
        <v>2361</v>
      </c>
      <c r="G1213">
        <v>45</v>
      </c>
      <c r="H1213" t="s">
        <v>2337</v>
      </c>
      <c r="I1213" t="s">
        <v>2338</v>
      </c>
      <c r="K1213">
        <v>3</v>
      </c>
      <c r="L1213">
        <v>5</v>
      </c>
      <c r="M1213">
        <v>3</v>
      </c>
    </row>
    <row r="1214" spans="1:13" ht="12.75">
      <c r="A1214">
        <v>151294</v>
      </c>
      <c r="B1214" t="s">
        <v>592</v>
      </c>
      <c r="C1214" t="s">
        <v>2658</v>
      </c>
      <c r="D1214" t="s">
        <v>593</v>
      </c>
      <c r="E1214" t="s">
        <v>2360</v>
      </c>
      <c r="F1214" t="s">
        <v>2361</v>
      </c>
      <c r="G1214">
        <v>45</v>
      </c>
      <c r="H1214" t="s">
        <v>2514</v>
      </c>
      <c r="I1214" t="s">
        <v>2515</v>
      </c>
      <c r="K1214">
        <v>3</v>
      </c>
      <c r="L1214">
        <v>3</v>
      </c>
      <c r="M1214">
        <v>3</v>
      </c>
    </row>
    <row r="1215" spans="1:13" ht="12.75">
      <c r="A1215">
        <v>151754</v>
      </c>
      <c r="B1215" t="s">
        <v>594</v>
      </c>
      <c r="C1215" t="s">
        <v>2677</v>
      </c>
      <c r="D1215" t="s">
        <v>2458</v>
      </c>
      <c r="E1215" t="s">
        <v>2360</v>
      </c>
      <c r="F1215" t="s">
        <v>2361</v>
      </c>
      <c r="G1215">
        <v>47</v>
      </c>
      <c r="H1215" t="s">
        <v>2337</v>
      </c>
      <c r="K1215">
        <v>5</v>
      </c>
      <c r="L1215">
        <v>5</v>
      </c>
      <c r="M1215">
        <v>4</v>
      </c>
    </row>
    <row r="1216" spans="1:13" ht="12.75">
      <c r="A1216">
        <v>151791</v>
      </c>
      <c r="B1216" t="s">
        <v>595</v>
      </c>
      <c r="C1216" t="s">
        <v>2663</v>
      </c>
      <c r="D1216" t="s">
        <v>596</v>
      </c>
      <c r="E1216" t="s">
        <v>2360</v>
      </c>
      <c r="F1216" t="s">
        <v>2361</v>
      </c>
      <c r="G1216">
        <v>47</v>
      </c>
      <c r="H1216" t="s">
        <v>2321</v>
      </c>
      <c r="K1216">
        <v>4</v>
      </c>
      <c r="L1216">
        <v>5</v>
      </c>
      <c r="M1216">
        <v>4</v>
      </c>
    </row>
    <row r="1217" spans="1:13" ht="12.75">
      <c r="A1217">
        <v>152105</v>
      </c>
      <c r="B1217" t="s">
        <v>597</v>
      </c>
      <c r="C1217" t="s">
        <v>598</v>
      </c>
      <c r="D1217" t="s">
        <v>2152</v>
      </c>
      <c r="E1217" t="s">
        <v>2360</v>
      </c>
      <c r="F1217" t="s">
        <v>2361</v>
      </c>
      <c r="G1217">
        <v>35</v>
      </c>
      <c r="H1217" t="s">
        <v>2668</v>
      </c>
      <c r="I1217" t="s">
        <v>2668</v>
      </c>
      <c r="K1217">
        <v>3</v>
      </c>
      <c r="L1217">
        <v>5</v>
      </c>
      <c r="M1217">
        <v>3</v>
      </c>
    </row>
    <row r="1218" spans="1:13" ht="12.75">
      <c r="A1218">
        <v>152188</v>
      </c>
      <c r="B1218" t="s">
        <v>599</v>
      </c>
      <c r="C1218" t="s">
        <v>600</v>
      </c>
      <c r="D1218" t="s">
        <v>1022</v>
      </c>
      <c r="E1218" t="s">
        <v>2360</v>
      </c>
      <c r="F1218" t="s">
        <v>2361</v>
      </c>
      <c r="G1218">
        <v>45</v>
      </c>
      <c r="H1218" t="s">
        <v>2509</v>
      </c>
      <c r="I1218" t="s">
        <v>2167</v>
      </c>
      <c r="K1218">
        <v>4</v>
      </c>
      <c r="L1218">
        <v>4</v>
      </c>
      <c r="M1218">
        <v>4</v>
      </c>
    </row>
    <row r="1219" spans="1:13" ht="12.75">
      <c r="A1219">
        <v>152189</v>
      </c>
      <c r="B1219" t="s">
        <v>601</v>
      </c>
      <c r="C1219" t="s">
        <v>2328</v>
      </c>
      <c r="D1219" t="s">
        <v>2041</v>
      </c>
      <c r="E1219" t="s">
        <v>2360</v>
      </c>
      <c r="F1219" t="s">
        <v>2361</v>
      </c>
      <c r="G1219">
        <v>38</v>
      </c>
      <c r="H1219" t="s">
        <v>972</v>
      </c>
      <c r="K1219">
        <v>4</v>
      </c>
      <c r="L1219">
        <v>5</v>
      </c>
      <c r="M1219">
        <v>4</v>
      </c>
    </row>
    <row r="1220" spans="1:13" ht="12.75">
      <c r="A1220">
        <v>152275</v>
      </c>
      <c r="B1220" t="s">
        <v>1340</v>
      </c>
      <c r="C1220" t="s">
        <v>2466</v>
      </c>
      <c r="D1220" t="s">
        <v>1699</v>
      </c>
      <c r="E1220" t="s">
        <v>2360</v>
      </c>
      <c r="F1220" t="s">
        <v>2361</v>
      </c>
      <c r="G1220">
        <v>35</v>
      </c>
      <c r="H1220" t="s">
        <v>2235</v>
      </c>
      <c r="I1220" t="s">
        <v>2236</v>
      </c>
      <c r="K1220">
        <v>3</v>
      </c>
      <c r="L1220">
        <v>5</v>
      </c>
      <c r="M1220">
        <v>3</v>
      </c>
    </row>
    <row r="1221" spans="1:13" ht="12.75">
      <c r="A1221">
        <v>152445</v>
      </c>
      <c r="B1221" t="s">
        <v>602</v>
      </c>
      <c r="C1221" t="s">
        <v>603</v>
      </c>
      <c r="D1221" t="s">
        <v>2201</v>
      </c>
      <c r="E1221" t="s">
        <v>2360</v>
      </c>
      <c r="F1221" t="s">
        <v>2361</v>
      </c>
      <c r="G1221">
        <v>24</v>
      </c>
      <c r="H1221" t="s">
        <v>2642</v>
      </c>
      <c r="J1221" t="s">
        <v>1657</v>
      </c>
      <c r="K1221">
        <v>4</v>
      </c>
      <c r="L1221">
        <v>5</v>
      </c>
      <c r="M1221">
        <v>4</v>
      </c>
    </row>
    <row r="1222" spans="1:13" ht="12.75">
      <c r="A1222">
        <v>152585</v>
      </c>
      <c r="B1222" t="s">
        <v>604</v>
      </c>
      <c r="C1222" t="s">
        <v>2160</v>
      </c>
      <c r="D1222" t="s">
        <v>2504</v>
      </c>
      <c r="E1222" t="s">
        <v>2360</v>
      </c>
      <c r="F1222" t="s">
        <v>2361</v>
      </c>
      <c r="G1222">
        <v>33</v>
      </c>
      <c r="H1222" t="s">
        <v>838</v>
      </c>
      <c r="K1222">
        <v>5</v>
      </c>
      <c r="L1222">
        <v>5</v>
      </c>
      <c r="M1222">
        <v>4</v>
      </c>
    </row>
    <row r="1223" spans="1:13" ht="12.75">
      <c r="A1223">
        <v>152628</v>
      </c>
      <c r="B1223" t="s">
        <v>605</v>
      </c>
      <c r="C1223" t="s">
        <v>2677</v>
      </c>
      <c r="D1223" t="s">
        <v>2210</v>
      </c>
      <c r="E1223" t="s">
        <v>2360</v>
      </c>
      <c r="F1223" t="s">
        <v>2361</v>
      </c>
      <c r="G1223">
        <v>53</v>
      </c>
      <c r="H1223" t="s">
        <v>2105</v>
      </c>
      <c r="K1223">
        <v>3</v>
      </c>
      <c r="L1223">
        <v>5</v>
      </c>
      <c r="M1223">
        <v>3</v>
      </c>
    </row>
    <row r="1224" spans="1:13" ht="12.75">
      <c r="A1224">
        <v>153168</v>
      </c>
      <c r="B1224" t="s">
        <v>606</v>
      </c>
      <c r="C1224" t="s">
        <v>794</v>
      </c>
      <c r="D1224" t="s">
        <v>993</v>
      </c>
      <c r="E1224" t="s">
        <v>2360</v>
      </c>
      <c r="F1224" t="s">
        <v>2361</v>
      </c>
      <c r="G1224">
        <v>42</v>
      </c>
      <c r="H1224" t="s">
        <v>1411</v>
      </c>
      <c r="I1224" t="s">
        <v>607</v>
      </c>
      <c r="K1224">
        <v>3</v>
      </c>
      <c r="L1224">
        <v>4</v>
      </c>
      <c r="M1224">
        <v>3</v>
      </c>
    </row>
    <row r="1225" spans="1:13" ht="12.75">
      <c r="A1225">
        <v>153203</v>
      </c>
      <c r="B1225" t="s">
        <v>608</v>
      </c>
      <c r="C1225" t="s">
        <v>1713</v>
      </c>
      <c r="D1225" t="s">
        <v>1173</v>
      </c>
      <c r="E1225" t="s">
        <v>2360</v>
      </c>
      <c r="F1225" t="s">
        <v>2361</v>
      </c>
      <c r="G1225">
        <v>42</v>
      </c>
      <c r="H1225" t="s">
        <v>2374</v>
      </c>
      <c r="K1225">
        <v>4</v>
      </c>
      <c r="L1225">
        <v>4</v>
      </c>
      <c r="M1225">
        <v>4</v>
      </c>
    </row>
    <row r="1226" spans="1:13" ht="12.75">
      <c r="A1226">
        <v>153418</v>
      </c>
      <c r="B1226" t="s">
        <v>609</v>
      </c>
      <c r="C1226" t="s">
        <v>971</v>
      </c>
      <c r="D1226" t="s">
        <v>625</v>
      </c>
      <c r="E1226" t="s">
        <v>2360</v>
      </c>
      <c r="F1226" t="s">
        <v>2361</v>
      </c>
      <c r="G1226">
        <v>23</v>
      </c>
      <c r="K1226">
        <v>5</v>
      </c>
      <c r="L1226">
        <v>5</v>
      </c>
      <c r="M1226">
        <v>2</v>
      </c>
    </row>
    <row r="1227" spans="1:13" ht="12.75">
      <c r="A1227">
        <v>153782</v>
      </c>
      <c r="B1227" t="s">
        <v>610</v>
      </c>
      <c r="C1227" t="s">
        <v>1262</v>
      </c>
      <c r="D1227" t="s">
        <v>611</v>
      </c>
      <c r="E1227" t="s">
        <v>2360</v>
      </c>
      <c r="F1227" t="s">
        <v>2361</v>
      </c>
      <c r="G1227">
        <v>34</v>
      </c>
      <c r="H1227" t="s">
        <v>2691</v>
      </c>
      <c r="K1227">
        <v>4</v>
      </c>
      <c r="L1227">
        <v>5</v>
      </c>
      <c r="M1227">
        <v>4</v>
      </c>
    </row>
    <row r="1228" spans="1:13" ht="12.75">
      <c r="A1228">
        <v>153783</v>
      </c>
      <c r="B1228" t="s">
        <v>612</v>
      </c>
      <c r="C1228" t="s">
        <v>1939</v>
      </c>
      <c r="D1228" t="s">
        <v>1983</v>
      </c>
      <c r="E1228" t="s">
        <v>2360</v>
      </c>
      <c r="F1228" t="s">
        <v>2361</v>
      </c>
      <c r="G1228">
        <v>49</v>
      </c>
      <c r="H1228" t="s">
        <v>2445</v>
      </c>
      <c r="I1228" t="s">
        <v>2445</v>
      </c>
      <c r="K1228">
        <v>4</v>
      </c>
      <c r="L1228">
        <v>5</v>
      </c>
      <c r="M1228">
        <v>2</v>
      </c>
    </row>
    <row r="1229" spans="1:13" ht="12.75">
      <c r="A1229">
        <v>153889</v>
      </c>
      <c r="B1229" t="s">
        <v>613</v>
      </c>
      <c r="C1229" t="s">
        <v>2644</v>
      </c>
      <c r="D1229" t="s">
        <v>3102</v>
      </c>
      <c r="E1229" t="s">
        <v>2360</v>
      </c>
      <c r="F1229" t="s">
        <v>2361</v>
      </c>
      <c r="G1229">
        <v>51</v>
      </c>
      <c r="H1229" t="s">
        <v>2671</v>
      </c>
      <c r="K1229">
        <v>4</v>
      </c>
      <c r="L1229">
        <v>5</v>
      </c>
      <c r="M1229">
        <v>4</v>
      </c>
    </row>
    <row r="1230" spans="1:13" ht="12.75">
      <c r="A1230">
        <v>153927</v>
      </c>
      <c r="B1230" t="s">
        <v>614</v>
      </c>
      <c r="C1230" t="s">
        <v>615</v>
      </c>
      <c r="D1230" t="s">
        <v>2471</v>
      </c>
      <c r="E1230" t="s">
        <v>2360</v>
      </c>
      <c r="F1230" t="s">
        <v>2361</v>
      </c>
      <c r="G1230">
        <v>27</v>
      </c>
      <c r="H1230" t="s">
        <v>1845</v>
      </c>
      <c r="I1230" t="s">
        <v>1846</v>
      </c>
      <c r="K1230">
        <v>4</v>
      </c>
      <c r="L1230">
        <v>5</v>
      </c>
      <c r="M1230">
        <v>4</v>
      </c>
    </row>
    <row r="1231" spans="1:13" ht="12.75">
      <c r="A1231">
        <v>154147</v>
      </c>
      <c r="B1231" t="s">
        <v>616</v>
      </c>
      <c r="C1231" t="s">
        <v>617</v>
      </c>
      <c r="D1231" t="s">
        <v>1776</v>
      </c>
      <c r="E1231" t="s">
        <v>2360</v>
      </c>
      <c r="F1231" t="s">
        <v>2361</v>
      </c>
      <c r="G1231">
        <v>39</v>
      </c>
      <c r="H1231" t="s">
        <v>2642</v>
      </c>
      <c r="K1231">
        <v>4</v>
      </c>
      <c r="L1231">
        <v>5</v>
      </c>
      <c r="M1231">
        <v>4</v>
      </c>
    </row>
    <row r="1232" spans="1:13" ht="12.75">
      <c r="A1232">
        <v>154173</v>
      </c>
      <c r="B1232" t="s">
        <v>618</v>
      </c>
      <c r="C1232" t="s">
        <v>619</v>
      </c>
      <c r="D1232" t="s">
        <v>2124</v>
      </c>
      <c r="E1232" t="s">
        <v>2360</v>
      </c>
      <c r="F1232" t="s">
        <v>2440</v>
      </c>
      <c r="G1232">
        <v>31</v>
      </c>
      <c r="H1232" t="s">
        <v>2642</v>
      </c>
      <c r="K1232">
        <v>4</v>
      </c>
      <c r="L1232">
        <v>4</v>
      </c>
      <c r="M1232">
        <v>3</v>
      </c>
    </row>
    <row r="1233" spans="1:13" ht="12.75">
      <c r="A1233">
        <v>154419</v>
      </c>
      <c r="B1233" t="s">
        <v>2136</v>
      </c>
      <c r="C1233" t="s">
        <v>2224</v>
      </c>
      <c r="D1233" t="s">
        <v>2104</v>
      </c>
      <c r="E1233" t="s">
        <v>2360</v>
      </c>
      <c r="F1233" t="s">
        <v>2361</v>
      </c>
      <c r="G1233">
        <v>35</v>
      </c>
      <c r="H1233" t="s">
        <v>2020</v>
      </c>
      <c r="K1233">
        <v>3</v>
      </c>
      <c r="L1233">
        <v>5</v>
      </c>
      <c r="M1233">
        <v>4</v>
      </c>
    </row>
    <row r="1234" spans="1:13" ht="12.75">
      <c r="A1234">
        <v>154642</v>
      </c>
      <c r="B1234" t="s">
        <v>359</v>
      </c>
      <c r="C1234" t="s">
        <v>2443</v>
      </c>
      <c r="D1234" t="s">
        <v>2333</v>
      </c>
      <c r="E1234" t="s">
        <v>2360</v>
      </c>
      <c r="F1234" t="s">
        <v>2361</v>
      </c>
      <c r="G1234">
        <v>24</v>
      </c>
      <c r="K1234">
        <v>5</v>
      </c>
      <c r="L1234">
        <v>5</v>
      </c>
      <c r="M1234">
        <v>4</v>
      </c>
    </row>
    <row r="1235" spans="1:13" ht="12.75">
      <c r="A1235">
        <v>154752</v>
      </c>
      <c r="B1235" t="s">
        <v>360</v>
      </c>
      <c r="C1235" t="s">
        <v>3531</v>
      </c>
      <c r="D1235" t="s">
        <v>2970</v>
      </c>
      <c r="E1235" t="s">
        <v>2683</v>
      </c>
      <c r="F1235" t="s">
        <v>2361</v>
      </c>
      <c r="G1235">
        <v>40</v>
      </c>
      <c r="H1235" t="s">
        <v>2684</v>
      </c>
      <c r="K1235">
        <v>3</v>
      </c>
      <c r="L1235">
        <v>5</v>
      </c>
      <c r="M1235">
        <v>3</v>
      </c>
    </row>
    <row r="1236" spans="1:13" ht="12.75">
      <c r="A1236">
        <v>154768</v>
      </c>
      <c r="B1236" t="s">
        <v>361</v>
      </c>
      <c r="C1236" t="s">
        <v>2636</v>
      </c>
      <c r="D1236" t="s">
        <v>2231</v>
      </c>
      <c r="E1236" t="s">
        <v>2360</v>
      </c>
      <c r="F1236" t="s">
        <v>2361</v>
      </c>
      <c r="G1236">
        <v>22</v>
      </c>
      <c r="H1236" t="s">
        <v>2642</v>
      </c>
      <c r="K1236">
        <v>4</v>
      </c>
      <c r="L1236">
        <v>3</v>
      </c>
      <c r="M1236">
        <v>3</v>
      </c>
    </row>
    <row r="1237" spans="1:13" ht="12.75">
      <c r="A1237">
        <v>155006</v>
      </c>
      <c r="B1237" t="s">
        <v>988</v>
      </c>
      <c r="C1237" t="s">
        <v>2663</v>
      </c>
      <c r="D1237" t="s">
        <v>2504</v>
      </c>
      <c r="E1237" t="s">
        <v>2360</v>
      </c>
      <c r="F1237" t="s">
        <v>2361</v>
      </c>
      <c r="G1237">
        <v>49</v>
      </c>
      <c r="H1237" t="s">
        <v>2642</v>
      </c>
      <c r="K1237">
        <v>3</v>
      </c>
      <c r="L1237">
        <v>5</v>
      </c>
      <c r="M1237">
        <v>3</v>
      </c>
    </row>
    <row r="1238" spans="1:13" ht="12.75">
      <c r="A1238">
        <v>155058</v>
      </c>
      <c r="B1238" t="s">
        <v>1156</v>
      </c>
      <c r="C1238" t="s">
        <v>2636</v>
      </c>
      <c r="D1238" t="s">
        <v>1602</v>
      </c>
      <c r="E1238" t="s">
        <v>2360</v>
      </c>
      <c r="F1238" t="s">
        <v>2361</v>
      </c>
      <c r="G1238">
        <v>50</v>
      </c>
      <c r="H1238" t="s">
        <v>2389</v>
      </c>
      <c r="I1238" t="s">
        <v>2390</v>
      </c>
      <c r="K1238">
        <v>5</v>
      </c>
      <c r="L1238">
        <v>5</v>
      </c>
      <c r="M1238">
        <v>4</v>
      </c>
    </row>
    <row r="1239" spans="1:13" ht="12.75">
      <c r="A1239">
        <v>155125</v>
      </c>
      <c r="B1239" t="s">
        <v>362</v>
      </c>
      <c r="C1239" t="s">
        <v>363</v>
      </c>
      <c r="D1239" t="s">
        <v>2100</v>
      </c>
      <c r="E1239" t="s">
        <v>2360</v>
      </c>
      <c r="F1239" t="s">
        <v>2440</v>
      </c>
      <c r="G1239">
        <v>45</v>
      </c>
      <c r="H1239" t="s">
        <v>2514</v>
      </c>
      <c r="I1239" t="s">
        <v>2515</v>
      </c>
      <c r="K1239">
        <v>3</v>
      </c>
      <c r="L1239">
        <v>4</v>
      </c>
      <c r="M1239">
        <v>3</v>
      </c>
    </row>
    <row r="1240" spans="1:13" ht="12.75">
      <c r="A1240">
        <v>155146</v>
      </c>
      <c r="B1240" t="s">
        <v>364</v>
      </c>
      <c r="C1240" t="s">
        <v>365</v>
      </c>
      <c r="D1240" t="s">
        <v>2114</v>
      </c>
      <c r="E1240" t="s">
        <v>2360</v>
      </c>
      <c r="F1240" t="s">
        <v>2440</v>
      </c>
      <c r="G1240">
        <v>55</v>
      </c>
      <c r="H1240" t="s">
        <v>2514</v>
      </c>
      <c r="K1240">
        <v>4</v>
      </c>
      <c r="L1240">
        <v>4</v>
      </c>
      <c r="M1240">
        <v>4</v>
      </c>
    </row>
    <row r="1241" spans="1:13" ht="12.75">
      <c r="A1241">
        <v>155274</v>
      </c>
      <c r="B1241" t="s">
        <v>366</v>
      </c>
      <c r="C1241" t="s">
        <v>1684</v>
      </c>
      <c r="D1241" t="s">
        <v>2670</v>
      </c>
      <c r="E1241" t="s">
        <v>2360</v>
      </c>
      <c r="F1241" t="s">
        <v>2361</v>
      </c>
      <c r="G1241">
        <v>53</v>
      </c>
      <c r="H1241" t="s">
        <v>1746</v>
      </c>
      <c r="K1241">
        <v>5</v>
      </c>
      <c r="L1241">
        <v>5</v>
      </c>
      <c r="M1241">
        <v>4</v>
      </c>
    </row>
    <row r="1242" spans="1:13" ht="12.75">
      <c r="A1242">
        <v>155395</v>
      </c>
      <c r="B1242" t="s">
        <v>1812</v>
      </c>
      <c r="C1242" t="s">
        <v>2306</v>
      </c>
      <c r="D1242" t="s">
        <v>2444</v>
      </c>
      <c r="E1242" t="s">
        <v>2360</v>
      </c>
      <c r="F1242" t="s">
        <v>2361</v>
      </c>
      <c r="G1242">
        <v>52</v>
      </c>
      <c r="H1242" t="s">
        <v>2374</v>
      </c>
      <c r="K1242">
        <v>4</v>
      </c>
      <c r="L1242">
        <v>5</v>
      </c>
      <c r="M1242">
        <v>4</v>
      </c>
    </row>
    <row r="1243" spans="1:13" ht="12.75">
      <c r="A1243">
        <v>155413</v>
      </c>
      <c r="B1243" t="s">
        <v>2407</v>
      </c>
      <c r="C1243" t="s">
        <v>367</v>
      </c>
      <c r="D1243" t="s">
        <v>2444</v>
      </c>
      <c r="E1243" t="s">
        <v>2360</v>
      </c>
      <c r="F1243" t="s">
        <v>2440</v>
      </c>
      <c r="G1243">
        <v>39</v>
      </c>
      <c r="H1243" t="s">
        <v>1967</v>
      </c>
      <c r="I1243" t="s">
        <v>1968</v>
      </c>
      <c r="K1243">
        <v>2</v>
      </c>
      <c r="L1243">
        <v>4</v>
      </c>
      <c r="M1243">
        <v>2</v>
      </c>
    </row>
    <row r="1244" spans="1:13" ht="12.75">
      <c r="A1244">
        <v>155433</v>
      </c>
      <c r="B1244" t="s">
        <v>368</v>
      </c>
      <c r="C1244" t="s">
        <v>369</v>
      </c>
      <c r="D1244" t="s">
        <v>2234</v>
      </c>
      <c r="E1244" t="s">
        <v>2360</v>
      </c>
      <c r="F1244" t="s">
        <v>2361</v>
      </c>
      <c r="G1244">
        <v>29</v>
      </c>
      <c r="H1244" t="s">
        <v>1694</v>
      </c>
      <c r="I1244" t="s">
        <v>1016</v>
      </c>
      <c r="K1244">
        <v>3</v>
      </c>
      <c r="L1244">
        <v>3</v>
      </c>
      <c r="M1244">
        <v>3</v>
      </c>
    </row>
    <row r="1245" spans="1:13" ht="12.75">
      <c r="A1245">
        <v>155439</v>
      </c>
      <c r="B1245" t="s">
        <v>370</v>
      </c>
      <c r="C1245" t="s">
        <v>2332</v>
      </c>
      <c r="D1245" t="s">
        <v>1183</v>
      </c>
      <c r="E1245" t="s">
        <v>2360</v>
      </c>
      <c r="F1245" t="s">
        <v>2361</v>
      </c>
      <c r="G1245">
        <v>49</v>
      </c>
      <c r="H1245" t="s">
        <v>2389</v>
      </c>
      <c r="I1245" t="s">
        <v>2390</v>
      </c>
      <c r="K1245">
        <v>5</v>
      </c>
      <c r="L1245">
        <v>5</v>
      </c>
      <c r="M1245">
        <v>4</v>
      </c>
    </row>
    <row r="1246" spans="1:13" ht="12.75">
      <c r="A1246">
        <v>155459</v>
      </c>
      <c r="B1246" t="s">
        <v>371</v>
      </c>
      <c r="C1246" t="s">
        <v>2156</v>
      </c>
      <c r="D1246" t="s">
        <v>372</v>
      </c>
      <c r="E1246" t="s">
        <v>2360</v>
      </c>
      <c r="F1246" t="s">
        <v>2361</v>
      </c>
      <c r="G1246">
        <v>54</v>
      </c>
      <c r="H1246" t="s">
        <v>2382</v>
      </c>
      <c r="K1246">
        <v>4</v>
      </c>
      <c r="L1246">
        <v>4</v>
      </c>
      <c r="M1246">
        <v>4</v>
      </c>
    </row>
    <row r="1247" spans="1:13" ht="12.75">
      <c r="A1247">
        <v>155497</v>
      </c>
      <c r="B1247" t="s">
        <v>373</v>
      </c>
      <c r="C1247" t="s">
        <v>2306</v>
      </c>
      <c r="D1247" t="s">
        <v>2444</v>
      </c>
      <c r="E1247" t="s">
        <v>2360</v>
      </c>
      <c r="F1247" t="s">
        <v>2361</v>
      </c>
      <c r="G1247">
        <v>28</v>
      </c>
      <c r="H1247" t="s">
        <v>2191</v>
      </c>
      <c r="K1247">
        <v>3</v>
      </c>
      <c r="L1247">
        <v>1</v>
      </c>
      <c r="M1247">
        <v>4</v>
      </c>
    </row>
    <row r="1248" spans="1:13" ht="12.75">
      <c r="A1248">
        <v>155648</v>
      </c>
      <c r="B1248" t="s">
        <v>374</v>
      </c>
      <c r="C1248" t="s">
        <v>2224</v>
      </c>
      <c r="D1248" t="s">
        <v>1983</v>
      </c>
      <c r="E1248" t="s">
        <v>2360</v>
      </c>
      <c r="F1248" t="s">
        <v>2361</v>
      </c>
      <c r="G1248">
        <v>42</v>
      </c>
      <c r="H1248" t="s">
        <v>2642</v>
      </c>
      <c r="K1248">
        <v>2</v>
      </c>
      <c r="L1248">
        <v>5</v>
      </c>
      <c r="M1248">
        <v>2</v>
      </c>
    </row>
    <row r="1249" spans="1:13" ht="12.75">
      <c r="A1249">
        <v>155728</v>
      </c>
      <c r="B1249" t="s">
        <v>1075</v>
      </c>
      <c r="C1249" t="s">
        <v>2452</v>
      </c>
      <c r="D1249" t="s">
        <v>2073</v>
      </c>
      <c r="E1249" t="s">
        <v>2360</v>
      </c>
      <c r="F1249" t="s">
        <v>2361</v>
      </c>
      <c r="G1249">
        <v>35</v>
      </c>
      <c r="H1249" t="s">
        <v>2642</v>
      </c>
      <c r="K1249">
        <v>3</v>
      </c>
      <c r="L1249">
        <v>3</v>
      </c>
      <c r="M1249">
        <v>3</v>
      </c>
    </row>
    <row r="1250" spans="1:13" ht="12.75">
      <c r="A1250">
        <v>155729</v>
      </c>
      <c r="B1250" t="s">
        <v>1099</v>
      </c>
      <c r="C1250" t="s">
        <v>2527</v>
      </c>
      <c r="D1250" t="s">
        <v>2444</v>
      </c>
      <c r="E1250" t="s">
        <v>2360</v>
      </c>
      <c r="F1250" t="s">
        <v>2361</v>
      </c>
      <c r="G1250">
        <v>41</v>
      </c>
      <c r="H1250" t="s">
        <v>2389</v>
      </c>
      <c r="K1250">
        <v>1</v>
      </c>
      <c r="L1250">
        <v>5</v>
      </c>
      <c r="M1250">
        <v>4</v>
      </c>
    </row>
    <row r="1251" spans="1:13" ht="12.75">
      <c r="A1251">
        <v>155765</v>
      </c>
      <c r="B1251" t="s">
        <v>375</v>
      </c>
      <c r="C1251" t="s">
        <v>2457</v>
      </c>
      <c r="D1251" t="s">
        <v>2179</v>
      </c>
      <c r="E1251" t="s">
        <v>2360</v>
      </c>
      <c r="F1251" t="s">
        <v>2361</v>
      </c>
      <c r="G1251">
        <v>24</v>
      </c>
      <c r="H1251" t="s">
        <v>2642</v>
      </c>
      <c r="K1251">
        <v>2</v>
      </c>
      <c r="L1251">
        <v>5</v>
      </c>
      <c r="M1251">
        <v>2</v>
      </c>
    </row>
    <row r="1252" spans="1:13" ht="12.75">
      <c r="A1252">
        <v>155776</v>
      </c>
      <c r="B1252" t="s">
        <v>376</v>
      </c>
      <c r="C1252" t="s">
        <v>1939</v>
      </c>
      <c r="D1252" t="s">
        <v>2508</v>
      </c>
      <c r="E1252" t="s">
        <v>2360</v>
      </c>
      <c r="F1252" t="s">
        <v>2361</v>
      </c>
      <c r="G1252">
        <v>57</v>
      </c>
      <c r="H1252" t="s">
        <v>2454</v>
      </c>
      <c r="K1252">
        <v>5</v>
      </c>
      <c r="L1252">
        <v>5</v>
      </c>
      <c r="M1252">
        <v>4</v>
      </c>
    </row>
    <row r="1253" spans="1:13" ht="12.75">
      <c r="A1253">
        <v>155869</v>
      </c>
      <c r="B1253" t="s">
        <v>377</v>
      </c>
      <c r="C1253" t="s">
        <v>2663</v>
      </c>
      <c r="D1253" t="s">
        <v>378</v>
      </c>
      <c r="E1253" t="s">
        <v>2360</v>
      </c>
      <c r="F1253" t="s">
        <v>2361</v>
      </c>
      <c r="G1253">
        <v>36</v>
      </c>
      <c r="H1253" t="s">
        <v>1728</v>
      </c>
      <c r="K1253">
        <v>5</v>
      </c>
      <c r="L1253">
        <v>5</v>
      </c>
      <c r="M1253">
        <v>4</v>
      </c>
    </row>
    <row r="1254" spans="1:13" ht="12.75">
      <c r="A1254">
        <v>155900</v>
      </c>
      <c r="B1254" t="s">
        <v>1685</v>
      </c>
      <c r="C1254" t="s">
        <v>2332</v>
      </c>
      <c r="D1254" t="s">
        <v>2504</v>
      </c>
      <c r="E1254" t="s">
        <v>2360</v>
      </c>
      <c r="F1254" t="s">
        <v>2361</v>
      </c>
      <c r="G1254">
        <v>43</v>
      </c>
      <c r="H1254" t="s">
        <v>1854</v>
      </c>
      <c r="K1254">
        <v>4</v>
      </c>
      <c r="L1254">
        <v>5</v>
      </c>
      <c r="M1254">
        <v>4</v>
      </c>
    </row>
    <row r="1255" spans="1:13" ht="12.75">
      <c r="A1255">
        <v>155987</v>
      </c>
      <c r="B1255" t="s">
        <v>379</v>
      </c>
      <c r="C1255" t="s">
        <v>2022</v>
      </c>
      <c r="D1255" t="s">
        <v>2421</v>
      </c>
      <c r="E1255" t="s">
        <v>2360</v>
      </c>
      <c r="F1255" t="s">
        <v>2361</v>
      </c>
      <c r="G1255">
        <v>35</v>
      </c>
      <c r="K1255">
        <v>5</v>
      </c>
      <c r="L1255">
        <v>5</v>
      </c>
      <c r="M1255">
        <v>4</v>
      </c>
    </row>
    <row r="1256" spans="1:13" ht="12.75">
      <c r="A1256">
        <v>156030</v>
      </c>
      <c r="B1256" t="s">
        <v>641</v>
      </c>
      <c r="C1256" t="s">
        <v>2663</v>
      </c>
      <c r="D1256" t="s">
        <v>2231</v>
      </c>
      <c r="E1256" t="s">
        <v>2360</v>
      </c>
      <c r="F1256" t="s">
        <v>2361</v>
      </c>
      <c r="G1256">
        <v>45</v>
      </c>
      <c r="H1256" t="s">
        <v>2642</v>
      </c>
      <c r="K1256">
        <v>5</v>
      </c>
      <c r="L1256">
        <v>5</v>
      </c>
      <c r="M1256">
        <v>4</v>
      </c>
    </row>
    <row r="1257" spans="1:13" ht="12.75">
      <c r="A1257">
        <v>156069</v>
      </c>
      <c r="B1257" t="s">
        <v>2409</v>
      </c>
      <c r="C1257" t="s">
        <v>2240</v>
      </c>
      <c r="D1257" t="s">
        <v>2463</v>
      </c>
      <c r="E1257" t="s">
        <v>2360</v>
      </c>
      <c r="F1257" t="s">
        <v>2361</v>
      </c>
      <c r="G1257">
        <v>50</v>
      </c>
      <c r="H1257" t="s">
        <v>2660</v>
      </c>
      <c r="I1257" t="s">
        <v>2661</v>
      </c>
      <c r="K1257">
        <v>5</v>
      </c>
      <c r="L1257">
        <v>5</v>
      </c>
      <c r="M1257">
        <v>4</v>
      </c>
    </row>
    <row r="1258" spans="1:13" ht="12.75">
      <c r="A1258">
        <v>156086</v>
      </c>
      <c r="B1258" t="s">
        <v>642</v>
      </c>
      <c r="C1258" t="s">
        <v>2138</v>
      </c>
      <c r="D1258" t="s">
        <v>2444</v>
      </c>
      <c r="E1258" t="s">
        <v>2360</v>
      </c>
      <c r="F1258" t="s">
        <v>2361</v>
      </c>
      <c r="G1258">
        <v>33</v>
      </c>
      <c r="H1258" t="s">
        <v>2454</v>
      </c>
      <c r="I1258" t="s">
        <v>2455</v>
      </c>
      <c r="K1258">
        <v>1</v>
      </c>
      <c r="L1258">
        <v>5</v>
      </c>
      <c r="M1258">
        <v>4</v>
      </c>
    </row>
    <row r="1259" spans="1:13" ht="12.75">
      <c r="A1259">
        <v>156346</v>
      </c>
      <c r="B1259" t="s">
        <v>643</v>
      </c>
      <c r="C1259" t="s">
        <v>2636</v>
      </c>
      <c r="D1259" t="s">
        <v>1701</v>
      </c>
      <c r="E1259" t="s">
        <v>2360</v>
      </c>
      <c r="F1259" t="s">
        <v>2361</v>
      </c>
      <c r="G1259">
        <v>35</v>
      </c>
      <c r="H1259" t="s">
        <v>2642</v>
      </c>
      <c r="K1259">
        <v>4</v>
      </c>
      <c r="L1259">
        <v>5</v>
      </c>
      <c r="M1259">
        <v>4</v>
      </c>
    </row>
    <row r="1260" spans="1:13" ht="12.75">
      <c r="A1260">
        <v>156420</v>
      </c>
      <c r="B1260" t="s">
        <v>2102</v>
      </c>
      <c r="C1260" t="s">
        <v>2284</v>
      </c>
      <c r="D1260" t="s">
        <v>2397</v>
      </c>
      <c r="E1260" t="s">
        <v>2360</v>
      </c>
      <c r="F1260" t="s">
        <v>2361</v>
      </c>
      <c r="G1260">
        <v>50</v>
      </c>
      <c r="H1260" t="s">
        <v>2139</v>
      </c>
      <c r="I1260" t="s">
        <v>2139</v>
      </c>
      <c r="K1260">
        <v>4</v>
      </c>
      <c r="L1260">
        <v>5</v>
      </c>
      <c r="M1260">
        <v>4</v>
      </c>
    </row>
    <row r="1261" spans="1:13" ht="12.75">
      <c r="A1261">
        <v>156539</v>
      </c>
      <c r="B1261" t="s">
        <v>494</v>
      </c>
      <c r="C1261" t="s">
        <v>2663</v>
      </c>
      <c r="D1261" t="s">
        <v>2444</v>
      </c>
      <c r="E1261" t="s">
        <v>2360</v>
      </c>
      <c r="F1261" t="s">
        <v>2361</v>
      </c>
      <c r="G1261">
        <v>40</v>
      </c>
      <c r="H1261" t="s">
        <v>1614</v>
      </c>
      <c r="K1261">
        <v>3</v>
      </c>
      <c r="L1261">
        <v>2</v>
      </c>
      <c r="M1261">
        <v>3</v>
      </c>
    </row>
    <row r="1262" spans="1:13" ht="12.75">
      <c r="A1262">
        <v>156543</v>
      </c>
      <c r="B1262" t="s">
        <v>644</v>
      </c>
      <c r="C1262" t="s">
        <v>2328</v>
      </c>
      <c r="D1262" t="s">
        <v>645</v>
      </c>
      <c r="E1262" t="s">
        <v>2360</v>
      </c>
      <c r="F1262" t="s">
        <v>2361</v>
      </c>
      <c r="G1262">
        <v>28</v>
      </c>
      <c r="H1262" t="s">
        <v>646</v>
      </c>
      <c r="J1262" t="s">
        <v>1249</v>
      </c>
      <c r="K1262">
        <v>3</v>
      </c>
      <c r="L1262">
        <v>5</v>
      </c>
      <c r="M1262">
        <v>4</v>
      </c>
    </row>
    <row r="1263" spans="1:13" ht="12.75">
      <c r="A1263">
        <v>156582</v>
      </c>
      <c r="B1263" t="s">
        <v>2332</v>
      </c>
      <c r="C1263" t="s">
        <v>2284</v>
      </c>
      <c r="D1263" t="s">
        <v>2406</v>
      </c>
      <c r="E1263" t="s">
        <v>2360</v>
      </c>
      <c r="F1263" t="s">
        <v>2361</v>
      </c>
      <c r="G1263">
        <v>65</v>
      </c>
      <c r="H1263" t="s">
        <v>2374</v>
      </c>
      <c r="K1263">
        <v>5</v>
      </c>
      <c r="L1263">
        <v>5</v>
      </c>
      <c r="M1263">
        <v>4</v>
      </c>
    </row>
    <row r="1264" spans="1:13" ht="12.75">
      <c r="A1264">
        <v>156650</v>
      </c>
      <c r="B1264" t="s">
        <v>1890</v>
      </c>
      <c r="C1264" t="s">
        <v>647</v>
      </c>
      <c r="D1264" t="s">
        <v>1848</v>
      </c>
      <c r="E1264" t="s">
        <v>2360</v>
      </c>
      <c r="F1264" t="s">
        <v>2361</v>
      </c>
      <c r="G1264">
        <v>51</v>
      </c>
      <c r="H1264" t="s">
        <v>2245</v>
      </c>
      <c r="I1264" t="s">
        <v>2246</v>
      </c>
      <c r="K1264">
        <v>3</v>
      </c>
      <c r="L1264">
        <v>5</v>
      </c>
      <c r="M1264">
        <v>3</v>
      </c>
    </row>
    <row r="1265" spans="1:13" ht="12.75">
      <c r="A1265">
        <v>156730</v>
      </c>
      <c r="B1265" t="s">
        <v>648</v>
      </c>
      <c r="C1265" t="s">
        <v>1939</v>
      </c>
      <c r="D1265" t="s">
        <v>2521</v>
      </c>
      <c r="E1265" t="s">
        <v>2360</v>
      </c>
      <c r="F1265" t="s">
        <v>2361</v>
      </c>
      <c r="G1265">
        <v>55</v>
      </c>
      <c r="H1265" t="s">
        <v>2498</v>
      </c>
      <c r="K1265">
        <v>4</v>
      </c>
      <c r="L1265">
        <v>5</v>
      </c>
      <c r="M1265">
        <v>4</v>
      </c>
    </row>
    <row r="1266" spans="1:13" ht="12.75">
      <c r="A1266">
        <v>156967</v>
      </c>
      <c r="B1266" t="s">
        <v>1074</v>
      </c>
      <c r="C1266" t="s">
        <v>649</v>
      </c>
      <c r="D1266" t="s">
        <v>2435</v>
      </c>
      <c r="E1266" t="s">
        <v>2683</v>
      </c>
      <c r="F1266" t="s">
        <v>2361</v>
      </c>
      <c r="G1266">
        <v>36</v>
      </c>
      <c r="H1266" t="s">
        <v>2436</v>
      </c>
      <c r="I1266" t="s">
        <v>2185</v>
      </c>
      <c r="K1266">
        <v>5</v>
      </c>
      <c r="L1266">
        <v>5</v>
      </c>
      <c r="M1266">
        <v>4</v>
      </c>
    </row>
    <row r="1267" spans="1:13" ht="12.75">
      <c r="A1267">
        <v>157074</v>
      </c>
      <c r="B1267" t="s">
        <v>650</v>
      </c>
      <c r="C1267" t="s">
        <v>2345</v>
      </c>
      <c r="D1267" t="s">
        <v>651</v>
      </c>
      <c r="E1267" t="s">
        <v>2360</v>
      </c>
      <c r="F1267" t="s">
        <v>2361</v>
      </c>
      <c r="G1267">
        <v>41</v>
      </c>
      <c r="H1267" t="s">
        <v>2454</v>
      </c>
      <c r="I1267" t="s">
        <v>2455</v>
      </c>
      <c r="K1267">
        <v>5</v>
      </c>
      <c r="L1267">
        <v>5</v>
      </c>
      <c r="M1267">
        <v>4</v>
      </c>
    </row>
    <row r="1268" spans="1:13" ht="12.75">
      <c r="A1268">
        <v>157173</v>
      </c>
      <c r="B1268" t="s">
        <v>652</v>
      </c>
      <c r="C1268" t="s">
        <v>2150</v>
      </c>
      <c r="D1268" t="s">
        <v>2670</v>
      </c>
      <c r="E1268" t="s">
        <v>2360</v>
      </c>
      <c r="F1268" t="s">
        <v>2361</v>
      </c>
      <c r="G1268">
        <v>37</v>
      </c>
      <c r="H1268" t="s">
        <v>2278</v>
      </c>
      <c r="I1268" t="s">
        <v>2278</v>
      </c>
      <c r="K1268">
        <v>3</v>
      </c>
      <c r="L1268">
        <v>5</v>
      </c>
      <c r="M1268">
        <v>4</v>
      </c>
    </row>
    <row r="1269" spans="1:13" ht="12.75">
      <c r="A1269">
        <v>157177</v>
      </c>
      <c r="B1269" t="s">
        <v>653</v>
      </c>
      <c r="C1269" t="s">
        <v>2164</v>
      </c>
      <c r="D1269" t="s">
        <v>2670</v>
      </c>
      <c r="E1269" t="s">
        <v>2360</v>
      </c>
      <c r="F1269" t="s">
        <v>2361</v>
      </c>
      <c r="G1269">
        <v>27</v>
      </c>
      <c r="H1269" t="s">
        <v>2314</v>
      </c>
      <c r="K1269">
        <v>3</v>
      </c>
      <c r="L1269">
        <v>5</v>
      </c>
      <c r="M1269">
        <v>3</v>
      </c>
    </row>
    <row r="1270" spans="1:13" ht="12.75">
      <c r="A1270">
        <v>157189</v>
      </c>
      <c r="B1270" t="s">
        <v>654</v>
      </c>
      <c r="C1270" t="s">
        <v>2364</v>
      </c>
      <c r="D1270" t="s">
        <v>1379</v>
      </c>
      <c r="E1270" t="s">
        <v>2360</v>
      </c>
      <c r="F1270" t="s">
        <v>2361</v>
      </c>
      <c r="G1270">
        <v>45</v>
      </c>
      <c r="H1270" t="s">
        <v>2642</v>
      </c>
      <c r="K1270">
        <v>5</v>
      </c>
      <c r="L1270">
        <v>5</v>
      </c>
      <c r="M1270">
        <v>4</v>
      </c>
    </row>
    <row r="1271" spans="1:13" ht="12.75">
      <c r="A1271">
        <v>157330</v>
      </c>
      <c r="B1271" t="s">
        <v>931</v>
      </c>
      <c r="C1271" t="s">
        <v>2663</v>
      </c>
      <c r="D1271" t="s">
        <v>1761</v>
      </c>
      <c r="E1271" t="s">
        <v>2360</v>
      </c>
      <c r="F1271" t="s">
        <v>2361</v>
      </c>
      <c r="G1271">
        <v>48</v>
      </c>
      <c r="H1271" t="s">
        <v>2093</v>
      </c>
      <c r="I1271" t="s">
        <v>1840</v>
      </c>
      <c r="K1271">
        <v>3</v>
      </c>
      <c r="L1271">
        <v>5</v>
      </c>
      <c r="M1271">
        <v>3</v>
      </c>
    </row>
    <row r="1272" spans="1:13" ht="12.75">
      <c r="A1272">
        <v>157465</v>
      </c>
      <c r="B1272" t="s">
        <v>655</v>
      </c>
      <c r="C1272" t="s">
        <v>1713</v>
      </c>
      <c r="D1272" t="s">
        <v>2333</v>
      </c>
      <c r="E1272" t="s">
        <v>2360</v>
      </c>
      <c r="F1272" t="s">
        <v>2361</v>
      </c>
      <c r="G1272">
        <v>41</v>
      </c>
      <c r="H1272" t="s">
        <v>2505</v>
      </c>
      <c r="K1272">
        <v>3</v>
      </c>
      <c r="L1272">
        <v>4</v>
      </c>
      <c r="M1272">
        <v>4</v>
      </c>
    </row>
    <row r="1273" spans="1:13" ht="12.75">
      <c r="A1273">
        <v>157517</v>
      </c>
      <c r="B1273" t="s">
        <v>656</v>
      </c>
      <c r="C1273" t="s">
        <v>657</v>
      </c>
      <c r="D1273" t="s">
        <v>2670</v>
      </c>
      <c r="E1273" t="s">
        <v>2360</v>
      </c>
      <c r="F1273" t="s">
        <v>2440</v>
      </c>
      <c r="G1273">
        <v>18</v>
      </c>
      <c r="H1273" t="s">
        <v>841</v>
      </c>
      <c r="I1273" t="s">
        <v>842</v>
      </c>
      <c r="K1273">
        <v>3</v>
      </c>
      <c r="L1273">
        <v>2</v>
      </c>
      <c r="M1273">
        <v>3</v>
      </c>
    </row>
    <row r="1274" spans="1:13" ht="12.75">
      <c r="A1274">
        <v>157683</v>
      </c>
      <c r="B1274" t="s">
        <v>658</v>
      </c>
      <c r="C1274" t="s">
        <v>2457</v>
      </c>
      <c r="D1274" t="s">
        <v>1168</v>
      </c>
      <c r="E1274" t="s">
        <v>2360</v>
      </c>
      <c r="F1274" t="s">
        <v>2361</v>
      </c>
      <c r="G1274">
        <v>21</v>
      </c>
      <c r="H1274" t="s">
        <v>2366</v>
      </c>
      <c r="I1274" t="s">
        <v>2366</v>
      </c>
      <c r="K1274">
        <v>2</v>
      </c>
      <c r="L1274">
        <v>5</v>
      </c>
      <c r="M1274">
        <v>2</v>
      </c>
    </row>
    <row r="1275" spans="1:13" ht="12.75">
      <c r="A1275">
        <v>157692</v>
      </c>
      <c r="B1275" t="s">
        <v>659</v>
      </c>
      <c r="C1275" t="s">
        <v>2264</v>
      </c>
      <c r="D1275" t="s">
        <v>2650</v>
      </c>
      <c r="E1275" t="s">
        <v>2360</v>
      </c>
      <c r="F1275" t="s">
        <v>2361</v>
      </c>
      <c r="G1275">
        <v>45</v>
      </c>
      <c r="H1275" t="s">
        <v>2382</v>
      </c>
      <c r="I1275" t="s">
        <v>1406</v>
      </c>
      <c r="K1275">
        <v>3</v>
      </c>
      <c r="L1275">
        <v>5</v>
      </c>
      <c r="M1275">
        <v>3</v>
      </c>
    </row>
    <row r="1276" spans="1:13" ht="12.75">
      <c r="A1276">
        <v>157884</v>
      </c>
      <c r="B1276" t="s">
        <v>660</v>
      </c>
      <c r="C1276" t="s">
        <v>661</v>
      </c>
      <c r="D1276" t="s">
        <v>2333</v>
      </c>
      <c r="E1276" t="s">
        <v>2360</v>
      </c>
      <c r="F1276" t="s">
        <v>2361</v>
      </c>
      <c r="G1276">
        <v>41</v>
      </c>
      <c r="H1276" t="s">
        <v>662</v>
      </c>
      <c r="I1276" t="s">
        <v>663</v>
      </c>
      <c r="K1276">
        <v>5</v>
      </c>
      <c r="L1276">
        <v>5</v>
      </c>
      <c r="M1276">
        <v>4</v>
      </c>
    </row>
    <row r="1277" spans="1:13" ht="12.75">
      <c r="A1277">
        <v>157921</v>
      </c>
      <c r="B1277" t="s">
        <v>664</v>
      </c>
      <c r="C1277" t="s">
        <v>1267</v>
      </c>
      <c r="D1277" t="s">
        <v>2406</v>
      </c>
      <c r="E1277" t="s">
        <v>2360</v>
      </c>
      <c r="F1277" t="s">
        <v>2440</v>
      </c>
      <c r="G1277">
        <v>37</v>
      </c>
      <c r="K1277">
        <v>4</v>
      </c>
      <c r="L1277">
        <v>4</v>
      </c>
      <c r="M1277">
        <v>4</v>
      </c>
    </row>
    <row r="1278" spans="1:13" ht="12.75">
      <c r="A1278">
        <v>157926</v>
      </c>
      <c r="B1278" t="s">
        <v>665</v>
      </c>
      <c r="C1278" t="s">
        <v>2677</v>
      </c>
      <c r="D1278" t="s">
        <v>2667</v>
      </c>
      <c r="E1278" t="s">
        <v>2360</v>
      </c>
      <c r="F1278" t="s">
        <v>2361</v>
      </c>
      <c r="G1278">
        <v>48</v>
      </c>
      <c r="H1278" t="s">
        <v>2389</v>
      </c>
      <c r="I1278" t="s">
        <v>2390</v>
      </c>
      <c r="K1278">
        <v>5</v>
      </c>
      <c r="L1278">
        <v>4</v>
      </c>
      <c r="M1278">
        <v>4</v>
      </c>
    </row>
    <row r="1279" spans="1:13" ht="12.75">
      <c r="A1279">
        <v>158083</v>
      </c>
      <c r="B1279" t="s">
        <v>1794</v>
      </c>
      <c r="C1279" t="s">
        <v>1818</v>
      </c>
      <c r="D1279" t="s">
        <v>2463</v>
      </c>
      <c r="E1279" t="s">
        <v>2360</v>
      </c>
      <c r="F1279" t="s">
        <v>2361</v>
      </c>
      <c r="G1279">
        <v>41</v>
      </c>
      <c r="H1279" t="s">
        <v>666</v>
      </c>
      <c r="I1279" t="s">
        <v>667</v>
      </c>
      <c r="K1279">
        <v>3</v>
      </c>
      <c r="L1279">
        <v>5</v>
      </c>
      <c r="M1279">
        <v>4</v>
      </c>
    </row>
    <row r="1280" spans="1:13" ht="12.75">
      <c r="A1280">
        <v>158100</v>
      </c>
      <c r="B1280" t="s">
        <v>1035</v>
      </c>
      <c r="C1280" t="s">
        <v>2466</v>
      </c>
      <c r="D1280" t="s">
        <v>1774</v>
      </c>
      <c r="E1280" t="s">
        <v>2360</v>
      </c>
      <c r="F1280" t="s">
        <v>2361</v>
      </c>
      <c r="G1280">
        <v>31</v>
      </c>
      <c r="H1280" t="s">
        <v>2337</v>
      </c>
      <c r="I1280" t="s">
        <v>2338</v>
      </c>
      <c r="K1280">
        <v>3</v>
      </c>
      <c r="L1280">
        <v>5</v>
      </c>
      <c r="M1280">
        <v>3</v>
      </c>
    </row>
    <row r="1281" spans="1:13" ht="12.75">
      <c r="A1281">
        <v>158129</v>
      </c>
      <c r="B1281" t="s">
        <v>668</v>
      </c>
      <c r="C1281" t="s">
        <v>2067</v>
      </c>
      <c r="D1281" t="s">
        <v>2114</v>
      </c>
      <c r="E1281" t="s">
        <v>2360</v>
      </c>
      <c r="F1281" t="s">
        <v>2361</v>
      </c>
      <c r="G1281">
        <v>30</v>
      </c>
      <c r="H1281" t="s">
        <v>2509</v>
      </c>
      <c r="I1281" t="s">
        <v>2167</v>
      </c>
      <c r="K1281">
        <v>2</v>
      </c>
      <c r="L1281">
        <v>3</v>
      </c>
      <c r="M1281">
        <v>2</v>
      </c>
    </row>
    <row r="1282" spans="1:13" ht="12.75">
      <c r="A1282">
        <v>158512</v>
      </c>
      <c r="B1282" t="s">
        <v>669</v>
      </c>
      <c r="C1282" t="s">
        <v>670</v>
      </c>
      <c r="D1282" t="s">
        <v>2114</v>
      </c>
      <c r="E1282" t="s">
        <v>2360</v>
      </c>
      <c r="F1282" t="s">
        <v>2440</v>
      </c>
      <c r="G1282">
        <v>44</v>
      </c>
      <c r="H1282" t="s">
        <v>2514</v>
      </c>
      <c r="I1282" t="s">
        <v>2515</v>
      </c>
      <c r="K1282">
        <v>4</v>
      </c>
      <c r="L1282">
        <v>4</v>
      </c>
      <c r="M1282">
        <v>4</v>
      </c>
    </row>
    <row r="1283" spans="1:13" ht="12.75">
      <c r="A1283">
        <v>158739</v>
      </c>
      <c r="B1283" t="s">
        <v>671</v>
      </c>
      <c r="C1283" t="s">
        <v>2503</v>
      </c>
      <c r="D1283" t="s">
        <v>2667</v>
      </c>
      <c r="E1283" t="s">
        <v>2360</v>
      </c>
      <c r="F1283" t="s">
        <v>2361</v>
      </c>
      <c r="G1283">
        <v>37</v>
      </c>
      <c r="H1283" t="s">
        <v>2642</v>
      </c>
      <c r="K1283">
        <v>2</v>
      </c>
      <c r="L1283">
        <v>2</v>
      </c>
      <c r="M1283">
        <v>2</v>
      </c>
    </row>
    <row r="1284" spans="1:13" ht="12.75">
      <c r="A1284">
        <v>158915</v>
      </c>
      <c r="B1284" t="s">
        <v>2291</v>
      </c>
      <c r="C1284" t="s">
        <v>1821</v>
      </c>
      <c r="D1284" t="s">
        <v>2471</v>
      </c>
      <c r="E1284" t="s">
        <v>2360</v>
      </c>
      <c r="F1284" t="s">
        <v>2361</v>
      </c>
      <c r="G1284">
        <v>38</v>
      </c>
      <c r="H1284" t="s">
        <v>1845</v>
      </c>
      <c r="I1284" t="s">
        <v>1846</v>
      </c>
      <c r="K1284">
        <v>3</v>
      </c>
      <c r="L1284">
        <v>5</v>
      </c>
      <c r="M1284">
        <v>3</v>
      </c>
    </row>
    <row r="1285" spans="1:13" ht="12.75">
      <c r="A1285">
        <v>158993</v>
      </c>
      <c r="B1285" t="s">
        <v>1633</v>
      </c>
      <c r="C1285" t="s">
        <v>672</v>
      </c>
      <c r="D1285" t="s">
        <v>2444</v>
      </c>
      <c r="E1285" t="s">
        <v>2360</v>
      </c>
      <c r="F1285" t="s">
        <v>2361</v>
      </c>
      <c r="G1285">
        <v>36</v>
      </c>
      <c r="H1285" t="s">
        <v>2191</v>
      </c>
      <c r="I1285" t="s">
        <v>2192</v>
      </c>
      <c r="K1285">
        <v>5</v>
      </c>
      <c r="L1285">
        <v>3</v>
      </c>
      <c r="M1285">
        <v>3</v>
      </c>
    </row>
    <row r="1286" spans="1:13" ht="12.75">
      <c r="A1286">
        <v>159007</v>
      </c>
      <c r="B1286" t="s">
        <v>673</v>
      </c>
      <c r="C1286" t="s">
        <v>2686</v>
      </c>
      <c r="D1286" t="s">
        <v>2655</v>
      </c>
      <c r="E1286" t="s">
        <v>2360</v>
      </c>
      <c r="F1286" t="s">
        <v>2361</v>
      </c>
      <c r="G1286">
        <v>38</v>
      </c>
      <c r="H1286" t="s">
        <v>2656</v>
      </c>
      <c r="K1286">
        <v>3</v>
      </c>
      <c r="L1286">
        <v>5</v>
      </c>
      <c r="M1286">
        <v>3</v>
      </c>
    </row>
    <row r="1287" spans="1:13" ht="12.75">
      <c r="A1287">
        <v>159008</v>
      </c>
      <c r="B1287" t="s">
        <v>673</v>
      </c>
      <c r="C1287" t="s">
        <v>674</v>
      </c>
      <c r="D1287" t="s">
        <v>2655</v>
      </c>
      <c r="E1287" t="s">
        <v>2360</v>
      </c>
      <c r="F1287" t="s">
        <v>2440</v>
      </c>
      <c r="G1287">
        <v>46</v>
      </c>
      <c r="H1287" t="s">
        <v>2459</v>
      </c>
      <c r="I1287" t="s">
        <v>2460</v>
      </c>
      <c r="K1287">
        <v>2</v>
      </c>
      <c r="L1287">
        <v>4</v>
      </c>
      <c r="M1287">
        <v>2</v>
      </c>
    </row>
    <row r="1288" spans="1:13" ht="12.75">
      <c r="A1288">
        <v>159018</v>
      </c>
      <c r="B1288" t="s">
        <v>675</v>
      </c>
      <c r="C1288" t="s">
        <v>2693</v>
      </c>
      <c r="D1288" t="s">
        <v>676</v>
      </c>
      <c r="E1288" t="s">
        <v>2360</v>
      </c>
      <c r="F1288" t="s">
        <v>2361</v>
      </c>
      <c r="G1288">
        <v>22</v>
      </c>
      <c r="I1288" t="s">
        <v>677</v>
      </c>
      <c r="K1288">
        <v>5</v>
      </c>
      <c r="L1288">
        <v>5</v>
      </c>
      <c r="M1288">
        <v>3</v>
      </c>
    </row>
    <row r="1289" spans="1:13" ht="12.75">
      <c r="A1289">
        <v>159037</v>
      </c>
      <c r="B1289" t="s">
        <v>678</v>
      </c>
      <c r="C1289" t="s">
        <v>1939</v>
      </c>
      <c r="D1289" t="s">
        <v>2444</v>
      </c>
      <c r="E1289" t="s">
        <v>2360</v>
      </c>
      <c r="F1289" t="s">
        <v>2361</v>
      </c>
      <c r="G1289">
        <v>47</v>
      </c>
      <c r="H1289" t="s">
        <v>1352</v>
      </c>
      <c r="K1289">
        <v>4</v>
      </c>
      <c r="L1289">
        <v>5</v>
      </c>
      <c r="M1289">
        <v>3</v>
      </c>
    </row>
    <row r="1290" spans="1:13" ht="12.75">
      <c r="A1290">
        <v>159038</v>
      </c>
      <c r="B1290" t="s">
        <v>1367</v>
      </c>
      <c r="C1290" t="s">
        <v>2530</v>
      </c>
      <c r="D1290" t="s">
        <v>2171</v>
      </c>
      <c r="E1290" t="s">
        <v>2360</v>
      </c>
      <c r="F1290" t="s">
        <v>2361</v>
      </c>
      <c r="G1290">
        <v>37</v>
      </c>
      <c r="H1290" t="s">
        <v>2459</v>
      </c>
      <c r="I1290" t="s">
        <v>2460</v>
      </c>
      <c r="K1290">
        <v>2</v>
      </c>
      <c r="L1290">
        <v>5</v>
      </c>
      <c r="M1290">
        <v>2</v>
      </c>
    </row>
    <row r="1291" spans="1:13" ht="12.75">
      <c r="A1291">
        <v>159062</v>
      </c>
      <c r="B1291" t="s">
        <v>1990</v>
      </c>
      <c r="C1291" t="s">
        <v>2443</v>
      </c>
      <c r="D1291" t="s">
        <v>2655</v>
      </c>
      <c r="E1291" t="s">
        <v>2360</v>
      </c>
      <c r="F1291" t="s">
        <v>2361</v>
      </c>
      <c r="G1291">
        <v>46</v>
      </c>
      <c r="H1291" t="s">
        <v>2018</v>
      </c>
      <c r="K1291">
        <v>5</v>
      </c>
      <c r="L1291">
        <v>5</v>
      </c>
      <c r="M1291">
        <v>3</v>
      </c>
    </row>
    <row r="1292" spans="1:13" ht="12.75">
      <c r="A1292">
        <v>159079</v>
      </c>
      <c r="B1292" t="s">
        <v>679</v>
      </c>
      <c r="C1292" t="s">
        <v>1909</v>
      </c>
      <c r="D1292" t="s">
        <v>2421</v>
      </c>
      <c r="E1292" t="s">
        <v>2360</v>
      </c>
      <c r="F1292" t="s">
        <v>2361</v>
      </c>
      <c r="G1292">
        <v>43</v>
      </c>
      <c r="H1292" t="s">
        <v>2642</v>
      </c>
      <c r="K1292">
        <v>2</v>
      </c>
      <c r="L1292">
        <v>5</v>
      </c>
      <c r="M1292">
        <v>2</v>
      </c>
    </row>
    <row r="1293" spans="1:13" ht="12.75">
      <c r="A1293">
        <v>159763</v>
      </c>
      <c r="B1293" t="s">
        <v>680</v>
      </c>
      <c r="C1293" t="s">
        <v>1541</v>
      </c>
      <c r="D1293" t="s">
        <v>2670</v>
      </c>
      <c r="E1293" t="s">
        <v>2360</v>
      </c>
      <c r="F1293" t="s">
        <v>2440</v>
      </c>
      <c r="G1293">
        <v>52</v>
      </c>
      <c r="H1293" t="s">
        <v>1867</v>
      </c>
      <c r="K1293">
        <v>3</v>
      </c>
      <c r="L1293">
        <v>3</v>
      </c>
      <c r="M1293">
        <v>3</v>
      </c>
    </row>
    <row r="1294" spans="1:13" ht="12.75">
      <c r="A1294">
        <v>159821</v>
      </c>
      <c r="B1294" t="s">
        <v>681</v>
      </c>
      <c r="C1294" t="s">
        <v>682</v>
      </c>
      <c r="D1294" t="s">
        <v>2463</v>
      </c>
      <c r="E1294" t="s">
        <v>2360</v>
      </c>
      <c r="F1294" t="s">
        <v>2361</v>
      </c>
      <c r="G1294">
        <v>41</v>
      </c>
      <c r="H1294" t="s">
        <v>1864</v>
      </c>
      <c r="K1294">
        <v>3</v>
      </c>
      <c r="L1294">
        <v>5</v>
      </c>
      <c r="M1294">
        <v>3</v>
      </c>
    </row>
    <row r="1295" spans="1:13" ht="12.75">
      <c r="A1295">
        <v>159989</v>
      </c>
      <c r="B1295" t="s">
        <v>952</v>
      </c>
      <c r="C1295" t="s">
        <v>1165</v>
      </c>
      <c r="D1295" t="s">
        <v>3254</v>
      </c>
      <c r="E1295" t="s">
        <v>2360</v>
      </c>
      <c r="F1295" t="s">
        <v>2440</v>
      </c>
      <c r="G1295">
        <v>53</v>
      </c>
      <c r="H1295" t="s">
        <v>2498</v>
      </c>
      <c r="I1295" t="s">
        <v>2498</v>
      </c>
      <c r="K1295">
        <v>4</v>
      </c>
      <c r="L1295">
        <v>4</v>
      </c>
      <c r="M1295">
        <v>4</v>
      </c>
    </row>
    <row r="1296" spans="1:13" ht="12.75">
      <c r="A1296">
        <v>160223</v>
      </c>
      <c r="B1296" t="s">
        <v>953</v>
      </c>
      <c r="C1296" t="s">
        <v>954</v>
      </c>
      <c r="D1296" t="s">
        <v>2667</v>
      </c>
      <c r="E1296" t="s">
        <v>2360</v>
      </c>
      <c r="F1296" t="s">
        <v>2361</v>
      </c>
      <c r="G1296">
        <v>39</v>
      </c>
      <c r="H1296" t="s">
        <v>2276</v>
      </c>
      <c r="K1296">
        <v>4</v>
      </c>
      <c r="L1296">
        <v>5</v>
      </c>
      <c r="M1296">
        <v>4</v>
      </c>
    </row>
    <row r="1297" spans="1:13" ht="12.75">
      <c r="A1297">
        <v>160306</v>
      </c>
      <c r="B1297" t="s">
        <v>955</v>
      </c>
      <c r="C1297" t="s">
        <v>2116</v>
      </c>
      <c r="D1297" t="s">
        <v>956</v>
      </c>
      <c r="E1297" t="s">
        <v>2360</v>
      </c>
      <c r="F1297" t="s">
        <v>2361</v>
      </c>
      <c r="G1297">
        <v>47</v>
      </c>
      <c r="H1297" t="s">
        <v>2199</v>
      </c>
      <c r="K1297">
        <v>3</v>
      </c>
      <c r="L1297">
        <v>5</v>
      </c>
      <c r="M1297">
        <v>4</v>
      </c>
    </row>
    <row r="1298" spans="1:13" ht="12.75">
      <c r="A1298">
        <v>160426</v>
      </c>
      <c r="B1298" t="s">
        <v>957</v>
      </c>
      <c r="C1298" t="s">
        <v>958</v>
      </c>
      <c r="D1298" t="s">
        <v>2114</v>
      </c>
      <c r="E1298" t="s">
        <v>2360</v>
      </c>
      <c r="F1298" t="s">
        <v>2361</v>
      </c>
      <c r="G1298">
        <v>22</v>
      </c>
      <c r="H1298" t="s">
        <v>2642</v>
      </c>
      <c r="K1298">
        <v>3</v>
      </c>
      <c r="L1298">
        <v>5</v>
      </c>
      <c r="M1298">
        <v>3</v>
      </c>
    </row>
    <row r="1299" spans="1:13" ht="12.75">
      <c r="A1299">
        <v>160776</v>
      </c>
      <c r="B1299" t="s">
        <v>959</v>
      </c>
      <c r="C1299" t="s">
        <v>2443</v>
      </c>
      <c r="D1299" t="s">
        <v>1996</v>
      </c>
      <c r="E1299" t="s">
        <v>2360</v>
      </c>
      <c r="F1299" t="s">
        <v>2361</v>
      </c>
      <c r="G1299">
        <v>38</v>
      </c>
      <c r="H1299" t="s">
        <v>2671</v>
      </c>
      <c r="K1299">
        <v>5</v>
      </c>
      <c r="L1299">
        <v>5</v>
      </c>
      <c r="M1299">
        <v>4</v>
      </c>
    </row>
    <row r="1300" spans="1:13" ht="12.75">
      <c r="A1300">
        <v>160802</v>
      </c>
      <c r="B1300" t="s">
        <v>960</v>
      </c>
      <c r="C1300" t="s">
        <v>961</v>
      </c>
      <c r="D1300" t="s">
        <v>2171</v>
      </c>
      <c r="E1300" t="s">
        <v>2360</v>
      </c>
      <c r="F1300" t="s">
        <v>2361</v>
      </c>
      <c r="G1300">
        <v>22</v>
      </c>
      <c r="K1300">
        <v>5</v>
      </c>
      <c r="L1300">
        <v>5</v>
      </c>
      <c r="M1300">
        <v>3</v>
      </c>
    </row>
    <row r="1301" spans="1:13" ht="12.75">
      <c r="A1301">
        <v>160963</v>
      </c>
      <c r="B1301" t="s">
        <v>1294</v>
      </c>
      <c r="C1301" t="s">
        <v>2673</v>
      </c>
      <c r="D1301" t="s">
        <v>2645</v>
      </c>
      <c r="E1301" t="s">
        <v>2360</v>
      </c>
      <c r="F1301" t="s">
        <v>2361</v>
      </c>
      <c r="G1301">
        <v>61</v>
      </c>
      <c r="H1301" t="s">
        <v>2227</v>
      </c>
      <c r="I1301" t="s">
        <v>2227</v>
      </c>
      <c r="K1301">
        <v>5</v>
      </c>
      <c r="L1301">
        <v>5</v>
      </c>
      <c r="M1301">
        <v>4</v>
      </c>
    </row>
    <row r="1302" spans="1:13" ht="12.75">
      <c r="A1302">
        <v>160984</v>
      </c>
      <c r="B1302" t="s">
        <v>962</v>
      </c>
      <c r="C1302" t="s">
        <v>2677</v>
      </c>
      <c r="D1302" t="s">
        <v>2463</v>
      </c>
      <c r="E1302" t="s">
        <v>2360</v>
      </c>
      <c r="F1302" t="s">
        <v>2361</v>
      </c>
      <c r="G1302">
        <v>36</v>
      </c>
      <c r="H1302" t="s">
        <v>2642</v>
      </c>
      <c r="K1302">
        <v>3</v>
      </c>
      <c r="L1302">
        <v>5</v>
      </c>
      <c r="M1302">
        <v>3</v>
      </c>
    </row>
    <row r="1303" spans="1:13" ht="12.75">
      <c r="A1303">
        <v>161075</v>
      </c>
      <c r="B1303" t="s">
        <v>1517</v>
      </c>
      <c r="C1303" t="s">
        <v>2138</v>
      </c>
      <c r="D1303" t="s">
        <v>2444</v>
      </c>
      <c r="E1303" t="s">
        <v>2360</v>
      </c>
      <c r="F1303" t="s">
        <v>2361</v>
      </c>
      <c r="G1303">
        <v>32</v>
      </c>
      <c r="H1303" t="s">
        <v>2459</v>
      </c>
      <c r="I1303" t="s">
        <v>2460</v>
      </c>
      <c r="K1303">
        <v>1</v>
      </c>
      <c r="L1303">
        <v>3</v>
      </c>
      <c r="M1303">
        <v>1</v>
      </c>
    </row>
    <row r="1304" spans="1:13" ht="12.75">
      <c r="A1304">
        <v>161189</v>
      </c>
      <c r="B1304" t="s">
        <v>1518</v>
      </c>
      <c r="C1304" t="s">
        <v>2213</v>
      </c>
      <c r="D1304" t="s">
        <v>2444</v>
      </c>
      <c r="E1304" t="s">
        <v>2360</v>
      </c>
      <c r="F1304" t="s">
        <v>2361</v>
      </c>
      <c r="G1304">
        <v>34</v>
      </c>
      <c r="H1304" t="s">
        <v>2459</v>
      </c>
      <c r="I1304" t="s">
        <v>2460</v>
      </c>
      <c r="K1304">
        <v>3</v>
      </c>
      <c r="L1304">
        <v>5</v>
      </c>
      <c r="M1304">
        <v>3</v>
      </c>
    </row>
    <row r="1305" spans="1:13" ht="12.75">
      <c r="A1305">
        <v>161859</v>
      </c>
      <c r="B1305" t="s">
        <v>1402</v>
      </c>
      <c r="C1305" t="s">
        <v>2160</v>
      </c>
      <c r="D1305" t="s">
        <v>1923</v>
      </c>
      <c r="E1305" t="s">
        <v>2360</v>
      </c>
      <c r="F1305" t="s">
        <v>2361</v>
      </c>
      <c r="G1305">
        <v>20</v>
      </c>
      <c r="J1305">
        <v>1</v>
      </c>
      <c r="K1305">
        <v>4</v>
      </c>
      <c r="L1305">
        <v>5</v>
      </c>
      <c r="M1305">
        <v>1</v>
      </c>
    </row>
    <row r="1306" spans="1:13" ht="12.75">
      <c r="A1306">
        <v>161876</v>
      </c>
      <c r="B1306" t="s">
        <v>694</v>
      </c>
      <c r="C1306" t="s">
        <v>2555</v>
      </c>
      <c r="D1306" t="s">
        <v>2201</v>
      </c>
      <c r="E1306" t="s">
        <v>2360</v>
      </c>
      <c r="F1306" t="s">
        <v>2361</v>
      </c>
      <c r="G1306">
        <v>37</v>
      </c>
      <c r="H1306" t="s">
        <v>695</v>
      </c>
      <c r="K1306">
        <v>5</v>
      </c>
      <c r="L1306">
        <v>5</v>
      </c>
      <c r="M1306">
        <v>3</v>
      </c>
    </row>
    <row r="1307" spans="1:13" ht="12.75">
      <c r="A1307">
        <v>162000</v>
      </c>
      <c r="B1307" t="s">
        <v>696</v>
      </c>
      <c r="C1307" t="s">
        <v>697</v>
      </c>
      <c r="D1307" t="s">
        <v>2133</v>
      </c>
      <c r="E1307" t="s">
        <v>2360</v>
      </c>
      <c r="F1307" t="s">
        <v>2361</v>
      </c>
      <c r="G1307">
        <v>32</v>
      </c>
      <c r="K1307">
        <v>5</v>
      </c>
      <c r="L1307">
        <v>5</v>
      </c>
      <c r="M1307">
        <v>3</v>
      </c>
    </row>
    <row r="1308" spans="1:13" ht="12.75">
      <c r="A1308">
        <v>162082</v>
      </c>
      <c r="B1308" t="s">
        <v>698</v>
      </c>
      <c r="C1308" t="s">
        <v>2680</v>
      </c>
      <c r="D1308" t="s">
        <v>2435</v>
      </c>
      <c r="E1308" t="s">
        <v>2683</v>
      </c>
      <c r="F1308" t="s">
        <v>2361</v>
      </c>
      <c r="G1308">
        <v>40</v>
      </c>
      <c r="H1308" t="s">
        <v>699</v>
      </c>
      <c r="K1308">
        <v>3</v>
      </c>
      <c r="L1308">
        <v>5</v>
      </c>
      <c r="M1308">
        <v>3</v>
      </c>
    </row>
    <row r="1309" spans="1:13" ht="12.75">
      <c r="A1309">
        <v>162083</v>
      </c>
      <c r="B1309" t="s">
        <v>872</v>
      </c>
      <c r="C1309" t="s">
        <v>700</v>
      </c>
      <c r="D1309" t="s">
        <v>2513</v>
      </c>
      <c r="E1309" t="s">
        <v>2360</v>
      </c>
      <c r="F1309" t="s">
        <v>2361</v>
      </c>
      <c r="G1309">
        <v>40</v>
      </c>
      <c r="H1309" t="s">
        <v>699</v>
      </c>
      <c r="K1309">
        <v>5</v>
      </c>
      <c r="L1309">
        <v>5</v>
      </c>
      <c r="M1309">
        <v>4</v>
      </c>
    </row>
    <row r="1310" spans="1:13" ht="12.75">
      <c r="A1310">
        <v>162086</v>
      </c>
      <c r="B1310" t="s">
        <v>701</v>
      </c>
      <c r="C1310" t="s">
        <v>702</v>
      </c>
      <c r="D1310" t="s">
        <v>2114</v>
      </c>
      <c r="E1310" t="s">
        <v>2360</v>
      </c>
      <c r="F1310" t="s">
        <v>2361</v>
      </c>
      <c r="G1310">
        <v>44</v>
      </c>
      <c r="H1310" t="s">
        <v>2509</v>
      </c>
      <c r="K1310">
        <v>3</v>
      </c>
      <c r="L1310">
        <v>5</v>
      </c>
      <c r="M1310">
        <v>3</v>
      </c>
    </row>
    <row r="1311" spans="1:13" ht="12.75">
      <c r="A1311">
        <v>162224</v>
      </c>
      <c r="B1311" t="s">
        <v>703</v>
      </c>
      <c r="C1311" t="s">
        <v>2677</v>
      </c>
      <c r="D1311" t="s">
        <v>975</v>
      </c>
      <c r="E1311" t="s">
        <v>2360</v>
      </c>
      <c r="F1311" t="s">
        <v>2361</v>
      </c>
      <c r="G1311">
        <v>65</v>
      </c>
      <c r="H1311" t="s">
        <v>2382</v>
      </c>
      <c r="K1311">
        <v>4</v>
      </c>
      <c r="L1311">
        <v>5</v>
      </c>
      <c r="M1311">
        <v>4</v>
      </c>
    </row>
    <row r="1312" spans="1:13" ht="12.75">
      <c r="A1312">
        <v>162320</v>
      </c>
      <c r="B1312" t="s">
        <v>976</v>
      </c>
      <c r="C1312" t="s">
        <v>977</v>
      </c>
      <c r="D1312" t="s">
        <v>2062</v>
      </c>
      <c r="E1312" t="s">
        <v>2360</v>
      </c>
      <c r="F1312" t="s">
        <v>2440</v>
      </c>
      <c r="G1312">
        <v>46</v>
      </c>
      <c r="H1312" t="s">
        <v>2227</v>
      </c>
      <c r="K1312">
        <v>3</v>
      </c>
      <c r="L1312">
        <v>4</v>
      </c>
      <c r="M1312">
        <v>3</v>
      </c>
    </row>
    <row r="1313" spans="1:13" ht="12.75">
      <c r="A1313">
        <v>162569</v>
      </c>
      <c r="B1313" t="s">
        <v>707</v>
      </c>
      <c r="C1313" t="s">
        <v>2636</v>
      </c>
      <c r="D1313" t="s">
        <v>2406</v>
      </c>
      <c r="E1313" t="s">
        <v>2360</v>
      </c>
      <c r="F1313" t="s">
        <v>2361</v>
      </c>
      <c r="G1313">
        <v>32</v>
      </c>
      <c r="H1313" t="s">
        <v>1655</v>
      </c>
      <c r="I1313" t="s">
        <v>1656</v>
      </c>
      <c r="K1313">
        <v>1</v>
      </c>
      <c r="L1313">
        <v>5</v>
      </c>
      <c r="M1313">
        <v>1</v>
      </c>
    </row>
    <row r="1314" spans="1:13" ht="12.75">
      <c r="A1314">
        <v>162650</v>
      </c>
      <c r="B1314" t="s">
        <v>708</v>
      </c>
      <c r="C1314" t="s">
        <v>2408</v>
      </c>
      <c r="D1314" t="s">
        <v>1438</v>
      </c>
      <c r="E1314" t="s">
        <v>2360</v>
      </c>
      <c r="F1314" t="s">
        <v>2361</v>
      </c>
      <c r="G1314">
        <v>51</v>
      </c>
      <c r="H1314" t="s">
        <v>2651</v>
      </c>
      <c r="K1314">
        <v>5</v>
      </c>
      <c r="L1314">
        <v>5</v>
      </c>
      <c r="M1314">
        <v>4</v>
      </c>
    </row>
    <row r="1315" spans="1:13" ht="12.75">
      <c r="A1315">
        <v>162829</v>
      </c>
      <c r="B1315" t="s">
        <v>446</v>
      </c>
      <c r="C1315" t="s">
        <v>2450</v>
      </c>
      <c r="D1315" t="s">
        <v>1730</v>
      </c>
      <c r="E1315" t="s">
        <v>2360</v>
      </c>
      <c r="F1315" t="s">
        <v>2361</v>
      </c>
      <c r="G1315">
        <v>21</v>
      </c>
      <c r="I1315" t="s">
        <v>831</v>
      </c>
      <c r="K1315">
        <v>5</v>
      </c>
      <c r="L1315">
        <v>5</v>
      </c>
      <c r="M1315">
        <v>4</v>
      </c>
    </row>
    <row r="1316" spans="1:13" ht="12.75">
      <c r="A1316">
        <v>162867</v>
      </c>
      <c r="B1316" t="s">
        <v>1124</v>
      </c>
      <c r="C1316" t="s">
        <v>1995</v>
      </c>
      <c r="D1316" t="s">
        <v>2655</v>
      </c>
      <c r="E1316" t="s">
        <v>2360</v>
      </c>
      <c r="F1316" t="s">
        <v>2361</v>
      </c>
      <c r="G1316">
        <v>41</v>
      </c>
      <c r="H1316" t="s">
        <v>1967</v>
      </c>
      <c r="K1316">
        <v>3</v>
      </c>
      <c r="L1316">
        <v>5</v>
      </c>
      <c r="M1316">
        <v>3</v>
      </c>
    </row>
    <row r="1317" spans="1:13" ht="12.75">
      <c r="A1317">
        <v>163205</v>
      </c>
      <c r="B1317" t="s">
        <v>447</v>
      </c>
      <c r="C1317" t="s">
        <v>1336</v>
      </c>
      <c r="D1317" t="s">
        <v>2073</v>
      </c>
      <c r="E1317" t="s">
        <v>2360</v>
      </c>
      <c r="F1317" t="s">
        <v>2361</v>
      </c>
      <c r="G1317">
        <v>36</v>
      </c>
      <c r="H1317" t="s">
        <v>2105</v>
      </c>
      <c r="K1317">
        <v>2</v>
      </c>
      <c r="L1317">
        <v>5</v>
      </c>
      <c r="M1317">
        <v>4</v>
      </c>
    </row>
    <row r="1318" spans="1:13" ht="12.75">
      <c r="A1318">
        <v>163315</v>
      </c>
      <c r="B1318" t="s">
        <v>448</v>
      </c>
      <c r="C1318" t="s">
        <v>1677</v>
      </c>
      <c r="D1318" t="s">
        <v>2458</v>
      </c>
      <c r="E1318" t="s">
        <v>2360</v>
      </c>
      <c r="F1318" t="s">
        <v>2361</v>
      </c>
      <c r="G1318">
        <v>33</v>
      </c>
      <c r="H1318" t="s">
        <v>2370</v>
      </c>
      <c r="I1318" t="s">
        <v>2370</v>
      </c>
      <c r="K1318">
        <v>1</v>
      </c>
      <c r="L1318">
        <v>5</v>
      </c>
      <c r="M1318">
        <v>1</v>
      </c>
    </row>
    <row r="1319" spans="1:13" ht="12.75">
      <c r="A1319">
        <v>163415</v>
      </c>
      <c r="B1319" t="s">
        <v>449</v>
      </c>
      <c r="C1319" t="s">
        <v>1939</v>
      </c>
      <c r="D1319" t="s">
        <v>1980</v>
      </c>
      <c r="E1319" t="s">
        <v>2360</v>
      </c>
      <c r="F1319" t="s">
        <v>2361</v>
      </c>
      <c r="G1319">
        <v>67</v>
      </c>
      <c r="H1319" t="s">
        <v>2227</v>
      </c>
      <c r="K1319">
        <v>4</v>
      </c>
      <c r="L1319">
        <v>4</v>
      </c>
      <c r="M1319">
        <v>4</v>
      </c>
    </row>
    <row r="1320" spans="1:13" ht="12.75">
      <c r="A1320">
        <v>163417</v>
      </c>
      <c r="B1320" t="s">
        <v>450</v>
      </c>
      <c r="C1320" t="s">
        <v>451</v>
      </c>
      <c r="D1320" t="s">
        <v>583</v>
      </c>
      <c r="E1320" t="s">
        <v>2360</v>
      </c>
      <c r="F1320" t="s">
        <v>2361</v>
      </c>
      <c r="G1320">
        <v>32</v>
      </c>
      <c r="H1320" t="s">
        <v>2454</v>
      </c>
      <c r="I1320" t="s">
        <v>2455</v>
      </c>
      <c r="K1320">
        <v>3</v>
      </c>
      <c r="L1320">
        <v>5</v>
      </c>
      <c r="M1320">
        <v>4</v>
      </c>
    </row>
    <row r="1321" spans="1:13" ht="12.75">
      <c r="A1321">
        <v>163925</v>
      </c>
      <c r="B1321" t="s">
        <v>452</v>
      </c>
      <c r="C1321" t="s">
        <v>1180</v>
      </c>
      <c r="D1321" t="s">
        <v>1913</v>
      </c>
      <c r="E1321" t="s">
        <v>2360</v>
      </c>
      <c r="F1321" t="s">
        <v>2361</v>
      </c>
      <c r="G1321">
        <v>41</v>
      </c>
      <c r="H1321" t="s">
        <v>2321</v>
      </c>
      <c r="K1321">
        <v>5</v>
      </c>
      <c r="L1321">
        <v>5</v>
      </c>
      <c r="M1321">
        <v>4</v>
      </c>
    </row>
    <row r="1322" spans="1:13" ht="12.75">
      <c r="A1322">
        <v>164458</v>
      </c>
      <c r="B1322" t="s">
        <v>1116</v>
      </c>
      <c r="C1322" t="s">
        <v>2500</v>
      </c>
      <c r="D1322" t="s">
        <v>1179</v>
      </c>
      <c r="E1322" t="s">
        <v>2360</v>
      </c>
      <c r="F1322" t="s">
        <v>2361</v>
      </c>
      <c r="G1322">
        <v>44</v>
      </c>
      <c r="H1322" t="s">
        <v>2959</v>
      </c>
      <c r="I1322" t="s">
        <v>453</v>
      </c>
      <c r="K1322">
        <v>5</v>
      </c>
      <c r="L1322">
        <v>5</v>
      </c>
      <c r="M1322">
        <v>1</v>
      </c>
    </row>
    <row r="1323" spans="1:13" ht="12.75">
      <c r="A1323">
        <v>164768</v>
      </c>
      <c r="B1323" t="s">
        <v>454</v>
      </c>
      <c r="C1323" t="s">
        <v>2825</v>
      </c>
      <c r="D1323" t="s">
        <v>455</v>
      </c>
      <c r="E1323" t="s">
        <v>2360</v>
      </c>
      <c r="F1323" t="s">
        <v>2361</v>
      </c>
      <c r="G1323">
        <v>25</v>
      </c>
      <c r="H1323" t="s">
        <v>2153</v>
      </c>
      <c r="J1323" t="s">
        <v>456</v>
      </c>
      <c r="K1323">
        <v>2</v>
      </c>
      <c r="L1323">
        <v>3</v>
      </c>
      <c r="M1323">
        <v>2</v>
      </c>
    </row>
    <row r="1324" spans="1:13" ht="12.75">
      <c r="A1324">
        <v>164852</v>
      </c>
      <c r="B1324" t="s">
        <v>457</v>
      </c>
      <c r="C1324" t="s">
        <v>2673</v>
      </c>
      <c r="D1324" t="s">
        <v>2504</v>
      </c>
      <c r="E1324" t="s">
        <v>2360</v>
      </c>
      <c r="F1324" t="s">
        <v>2361</v>
      </c>
      <c r="G1324">
        <v>22</v>
      </c>
      <c r="H1324" t="s">
        <v>2398</v>
      </c>
      <c r="I1324" t="s">
        <v>2399</v>
      </c>
      <c r="K1324">
        <v>2</v>
      </c>
      <c r="L1324">
        <v>5</v>
      </c>
      <c r="M1324">
        <v>2</v>
      </c>
    </row>
    <row r="1325" spans="1:13" ht="12.75">
      <c r="A1325">
        <v>165148</v>
      </c>
      <c r="B1325" t="s">
        <v>458</v>
      </c>
      <c r="C1325" t="s">
        <v>459</v>
      </c>
      <c r="D1325" t="s">
        <v>1179</v>
      </c>
      <c r="E1325" t="s">
        <v>2360</v>
      </c>
      <c r="F1325" t="s">
        <v>2361</v>
      </c>
      <c r="G1325">
        <v>37</v>
      </c>
      <c r="H1325" t="s">
        <v>2642</v>
      </c>
      <c r="K1325">
        <v>4</v>
      </c>
      <c r="L1325">
        <v>5</v>
      </c>
      <c r="M1325">
        <v>4</v>
      </c>
    </row>
    <row r="1326" spans="1:13" ht="12.75">
      <c r="A1326">
        <v>165296</v>
      </c>
      <c r="B1326" t="s">
        <v>460</v>
      </c>
      <c r="C1326" t="s">
        <v>1737</v>
      </c>
      <c r="D1326" t="s">
        <v>2970</v>
      </c>
      <c r="E1326" t="s">
        <v>2683</v>
      </c>
      <c r="F1326" t="s">
        <v>2361</v>
      </c>
      <c r="G1326">
        <v>44</v>
      </c>
      <c r="H1326" t="s">
        <v>461</v>
      </c>
      <c r="K1326">
        <v>4</v>
      </c>
      <c r="L1326">
        <v>5</v>
      </c>
      <c r="M1326">
        <v>4</v>
      </c>
    </row>
    <row r="1327" spans="1:13" ht="12.75">
      <c r="A1327">
        <v>165384</v>
      </c>
      <c r="B1327" t="s">
        <v>462</v>
      </c>
      <c r="C1327" t="s">
        <v>2443</v>
      </c>
      <c r="D1327" t="s">
        <v>2426</v>
      </c>
      <c r="E1327" t="s">
        <v>2360</v>
      </c>
      <c r="F1327" t="s">
        <v>2361</v>
      </c>
      <c r="G1327">
        <v>59</v>
      </c>
      <c r="H1327" t="s">
        <v>2642</v>
      </c>
      <c r="K1327">
        <v>3</v>
      </c>
      <c r="L1327">
        <v>5</v>
      </c>
      <c r="M1327">
        <v>3</v>
      </c>
    </row>
    <row r="1328" spans="1:13" ht="12.75">
      <c r="A1328">
        <v>165721</v>
      </c>
      <c r="B1328" t="s">
        <v>463</v>
      </c>
      <c r="C1328" t="s">
        <v>2295</v>
      </c>
      <c r="D1328" t="s">
        <v>2539</v>
      </c>
      <c r="E1328" t="s">
        <v>2360</v>
      </c>
      <c r="F1328" t="s">
        <v>2361</v>
      </c>
      <c r="G1328">
        <v>43</v>
      </c>
      <c r="H1328" t="s">
        <v>2366</v>
      </c>
      <c r="I1328" t="s">
        <v>2366</v>
      </c>
      <c r="K1328">
        <v>4</v>
      </c>
      <c r="L1328">
        <v>5</v>
      </c>
      <c r="M1328">
        <v>4</v>
      </c>
    </row>
    <row r="1329" spans="1:13" ht="12.75">
      <c r="A1329">
        <v>165787</v>
      </c>
      <c r="B1329" t="s">
        <v>464</v>
      </c>
      <c r="C1329" t="s">
        <v>465</v>
      </c>
      <c r="D1329" t="s">
        <v>2463</v>
      </c>
      <c r="E1329" t="s">
        <v>2360</v>
      </c>
      <c r="F1329" t="s">
        <v>2361</v>
      </c>
      <c r="G1329">
        <v>56</v>
      </c>
      <c r="H1329" t="s">
        <v>2380</v>
      </c>
      <c r="K1329">
        <v>5</v>
      </c>
      <c r="L1329">
        <v>5</v>
      </c>
      <c r="M1329">
        <v>4</v>
      </c>
    </row>
    <row r="1330" spans="1:13" ht="12.75">
      <c r="A1330">
        <v>165830</v>
      </c>
      <c r="B1330" t="s">
        <v>466</v>
      </c>
      <c r="C1330" t="s">
        <v>2466</v>
      </c>
      <c r="D1330" t="s">
        <v>2970</v>
      </c>
      <c r="E1330" t="s">
        <v>2683</v>
      </c>
      <c r="F1330" t="s">
        <v>2361</v>
      </c>
      <c r="G1330">
        <v>36</v>
      </c>
      <c r="H1330" t="s">
        <v>2436</v>
      </c>
      <c r="I1330" t="s">
        <v>2185</v>
      </c>
      <c r="K1330">
        <v>3</v>
      </c>
      <c r="L1330">
        <v>5</v>
      </c>
      <c r="M1330">
        <v>4</v>
      </c>
    </row>
    <row r="1331" spans="1:13" ht="12.75">
      <c r="A1331">
        <v>165835</v>
      </c>
      <c r="B1331" t="s">
        <v>467</v>
      </c>
      <c r="C1331" t="s">
        <v>468</v>
      </c>
      <c r="D1331" t="s">
        <v>2435</v>
      </c>
      <c r="E1331" t="s">
        <v>2683</v>
      </c>
      <c r="F1331" t="s">
        <v>2361</v>
      </c>
      <c r="G1331">
        <v>39</v>
      </c>
      <c r="I1331" t="s">
        <v>469</v>
      </c>
      <c r="K1331">
        <v>5</v>
      </c>
      <c r="L1331">
        <v>5</v>
      </c>
      <c r="M1331">
        <v>3</v>
      </c>
    </row>
    <row r="1332" spans="1:13" ht="12.75">
      <c r="A1332">
        <v>165840</v>
      </c>
      <c r="B1332" t="s">
        <v>470</v>
      </c>
      <c r="C1332" t="s">
        <v>1262</v>
      </c>
      <c r="D1332" t="s">
        <v>2970</v>
      </c>
      <c r="E1332" t="s">
        <v>2683</v>
      </c>
      <c r="F1332" t="s">
        <v>2361</v>
      </c>
      <c r="G1332">
        <v>29</v>
      </c>
      <c r="H1332" t="s">
        <v>699</v>
      </c>
      <c r="K1332">
        <v>3</v>
      </c>
      <c r="L1332">
        <v>5</v>
      </c>
      <c r="M1332">
        <v>3</v>
      </c>
    </row>
    <row r="1333" spans="1:13" ht="12.75">
      <c r="A1333">
        <v>166056</v>
      </c>
      <c r="B1333" t="s">
        <v>471</v>
      </c>
      <c r="C1333" t="s">
        <v>1895</v>
      </c>
      <c r="D1333" t="s">
        <v>2435</v>
      </c>
      <c r="E1333" t="s">
        <v>2683</v>
      </c>
      <c r="F1333" t="s">
        <v>2361</v>
      </c>
      <c r="G1333">
        <v>41</v>
      </c>
      <c r="H1333" t="s">
        <v>2684</v>
      </c>
      <c r="K1333">
        <v>2</v>
      </c>
      <c r="L1333">
        <v>5</v>
      </c>
      <c r="M1333">
        <v>3</v>
      </c>
    </row>
    <row r="1334" spans="1:13" ht="12.75">
      <c r="A1334">
        <v>166260</v>
      </c>
      <c r="B1334" t="s">
        <v>472</v>
      </c>
      <c r="C1334" t="s">
        <v>473</v>
      </c>
      <c r="D1334" t="s">
        <v>2171</v>
      </c>
      <c r="E1334" t="s">
        <v>2360</v>
      </c>
      <c r="F1334" t="s">
        <v>2361</v>
      </c>
      <c r="G1334">
        <v>46</v>
      </c>
      <c r="H1334" t="s">
        <v>1967</v>
      </c>
      <c r="I1334" t="s">
        <v>1968</v>
      </c>
      <c r="K1334">
        <v>3</v>
      </c>
      <c r="L1334">
        <v>3</v>
      </c>
      <c r="M1334">
        <v>3</v>
      </c>
    </row>
    <row r="1335" spans="1:13" ht="12.75">
      <c r="A1335">
        <v>166264</v>
      </c>
      <c r="B1335" t="s">
        <v>463</v>
      </c>
      <c r="C1335" t="s">
        <v>474</v>
      </c>
      <c r="D1335" t="s">
        <v>2444</v>
      </c>
      <c r="E1335" t="s">
        <v>2360</v>
      </c>
      <c r="F1335" t="s">
        <v>2361</v>
      </c>
      <c r="G1335">
        <v>17</v>
      </c>
      <c r="H1335" t="s">
        <v>2459</v>
      </c>
      <c r="I1335" t="s">
        <v>2460</v>
      </c>
      <c r="K1335">
        <v>2</v>
      </c>
      <c r="L1335">
        <v>2</v>
      </c>
      <c r="M1335">
        <v>3</v>
      </c>
    </row>
    <row r="1336" spans="1:13" ht="12.75">
      <c r="A1336">
        <v>166364</v>
      </c>
      <c r="B1336" t="s">
        <v>475</v>
      </c>
      <c r="C1336" t="s">
        <v>2466</v>
      </c>
      <c r="D1336" t="s">
        <v>2504</v>
      </c>
      <c r="E1336" t="s">
        <v>2360</v>
      </c>
      <c r="F1336" t="s">
        <v>2361</v>
      </c>
      <c r="G1336">
        <v>49</v>
      </c>
      <c r="H1336" t="s">
        <v>2505</v>
      </c>
      <c r="K1336">
        <v>3</v>
      </c>
      <c r="L1336">
        <v>5</v>
      </c>
      <c r="M1336">
        <v>3</v>
      </c>
    </row>
    <row r="1337" spans="1:13" ht="12.75">
      <c r="A1337">
        <v>166369</v>
      </c>
      <c r="B1337" t="s">
        <v>476</v>
      </c>
      <c r="C1337" t="s">
        <v>2466</v>
      </c>
      <c r="D1337" t="s">
        <v>1774</v>
      </c>
      <c r="E1337" t="s">
        <v>2360</v>
      </c>
      <c r="F1337" t="s">
        <v>2361</v>
      </c>
      <c r="G1337">
        <v>42</v>
      </c>
      <c r="H1337" t="s">
        <v>2329</v>
      </c>
      <c r="I1337" t="s">
        <v>2330</v>
      </c>
      <c r="K1337">
        <v>4</v>
      </c>
      <c r="L1337">
        <v>3</v>
      </c>
      <c r="M1337">
        <v>4</v>
      </c>
    </row>
    <row r="1338" spans="1:13" ht="12.75">
      <c r="A1338">
        <v>166456</v>
      </c>
      <c r="B1338" t="s">
        <v>1388</v>
      </c>
      <c r="C1338" t="s">
        <v>2636</v>
      </c>
      <c r="D1338" t="s">
        <v>1071</v>
      </c>
      <c r="E1338" t="s">
        <v>2360</v>
      </c>
      <c r="F1338" t="s">
        <v>2361</v>
      </c>
      <c r="G1338">
        <v>47</v>
      </c>
      <c r="H1338" t="s">
        <v>2445</v>
      </c>
      <c r="I1338" t="s">
        <v>2445</v>
      </c>
      <c r="K1338">
        <v>2</v>
      </c>
      <c r="L1338">
        <v>5</v>
      </c>
      <c r="M1338">
        <v>2</v>
      </c>
    </row>
    <row r="1339" spans="1:13" ht="12.75">
      <c r="A1339">
        <v>166501</v>
      </c>
      <c r="B1339" t="s">
        <v>477</v>
      </c>
      <c r="C1339" t="s">
        <v>2233</v>
      </c>
      <c r="D1339" t="s">
        <v>2444</v>
      </c>
      <c r="E1339" t="s">
        <v>2360</v>
      </c>
      <c r="F1339" t="s">
        <v>2361</v>
      </c>
      <c r="G1339">
        <v>29</v>
      </c>
      <c r="H1339" t="s">
        <v>2329</v>
      </c>
      <c r="I1339" t="s">
        <v>2330</v>
      </c>
      <c r="J1339" t="s">
        <v>1644</v>
      </c>
      <c r="K1339">
        <v>3</v>
      </c>
      <c r="L1339">
        <v>3</v>
      </c>
      <c r="M1339">
        <v>3</v>
      </c>
    </row>
    <row r="1340" spans="1:13" ht="12.75">
      <c r="A1340">
        <v>166669</v>
      </c>
      <c r="B1340" t="s">
        <v>478</v>
      </c>
      <c r="C1340" t="s">
        <v>2116</v>
      </c>
      <c r="D1340" t="s">
        <v>2024</v>
      </c>
      <c r="E1340" t="s">
        <v>2360</v>
      </c>
      <c r="F1340" t="s">
        <v>2361</v>
      </c>
      <c r="G1340">
        <v>44</v>
      </c>
      <c r="H1340" t="s">
        <v>2671</v>
      </c>
      <c r="K1340">
        <v>4</v>
      </c>
      <c r="L1340">
        <v>5</v>
      </c>
      <c r="M1340">
        <v>4</v>
      </c>
    </row>
    <row r="1341" spans="1:13" ht="12.75">
      <c r="A1341">
        <v>166670</v>
      </c>
      <c r="B1341" t="s">
        <v>2427</v>
      </c>
      <c r="C1341" t="s">
        <v>1663</v>
      </c>
      <c r="D1341" t="s">
        <v>1699</v>
      </c>
      <c r="E1341" t="s">
        <v>2360</v>
      </c>
      <c r="F1341" t="s">
        <v>2361</v>
      </c>
      <c r="G1341">
        <v>52</v>
      </c>
      <c r="H1341" t="s">
        <v>2535</v>
      </c>
      <c r="I1341" t="s">
        <v>2535</v>
      </c>
      <c r="K1341">
        <v>4</v>
      </c>
      <c r="L1341">
        <v>4</v>
      </c>
      <c r="M1341">
        <v>4</v>
      </c>
    </row>
    <row r="1342" spans="1:13" ht="12.75">
      <c r="A1342">
        <v>166728</v>
      </c>
      <c r="B1342" t="s">
        <v>479</v>
      </c>
      <c r="C1342" t="s">
        <v>1267</v>
      </c>
      <c r="D1342" t="s">
        <v>2504</v>
      </c>
      <c r="E1342" t="s">
        <v>2360</v>
      </c>
      <c r="F1342" t="s">
        <v>2440</v>
      </c>
      <c r="G1342">
        <v>44</v>
      </c>
      <c r="H1342" t="s">
        <v>2505</v>
      </c>
      <c r="I1342" t="s">
        <v>1953</v>
      </c>
      <c r="K1342">
        <v>4</v>
      </c>
      <c r="L1342">
        <v>4</v>
      </c>
      <c r="M1342">
        <v>4</v>
      </c>
    </row>
    <row r="1343" spans="1:13" ht="12.75">
      <c r="A1343">
        <v>166775</v>
      </c>
      <c r="B1343" t="s">
        <v>480</v>
      </c>
      <c r="C1343" t="s">
        <v>481</v>
      </c>
      <c r="D1343" t="s">
        <v>2104</v>
      </c>
      <c r="E1343" t="s">
        <v>2360</v>
      </c>
      <c r="F1343" t="s">
        <v>2440</v>
      </c>
      <c r="G1343">
        <v>43</v>
      </c>
      <c r="H1343" t="s">
        <v>49</v>
      </c>
      <c r="K1343">
        <v>1</v>
      </c>
      <c r="L1343">
        <v>1</v>
      </c>
      <c r="M1343">
        <v>2</v>
      </c>
    </row>
    <row r="1344" spans="1:13" ht="12.75">
      <c r="A1344">
        <v>166826</v>
      </c>
      <c r="B1344" t="s">
        <v>482</v>
      </c>
      <c r="C1344" t="s">
        <v>483</v>
      </c>
      <c r="D1344" t="s">
        <v>1683</v>
      </c>
      <c r="E1344" t="s">
        <v>2360</v>
      </c>
      <c r="F1344" t="s">
        <v>2361</v>
      </c>
      <c r="G1344">
        <v>36</v>
      </c>
      <c r="H1344" t="s">
        <v>2329</v>
      </c>
      <c r="I1344" t="s">
        <v>2330</v>
      </c>
      <c r="K1344">
        <v>2</v>
      </c>
      <c r="L1344">
        <v>3</v>
      </c>
      <c r="M1344">
        <v>2</v>
      </c>
    </row>
    <row r="1345" spans="1:13" ht="12.75">
      <c r="A1345">
        <v>166968</v>
      </c>
      <c r="B1345" t="s">
        <v>484</v>
      </c>
      <c r="C1345" t="s">
        <v>485</v>
      </c>
      <c r="D1345" t="s">
        <v>1927</v>
      </c>
      <c r="E1345" t="s">
        <v>2360</v>
      </c>
      <c r="F1345" t="s">
        <v>2361</v>
      </c>
      <c r="G1345">
        <v>37</v>
      </c>
      <c r="H1345" t="s">
        <v>2382</v>
      </c>
      <c r="K1345">
        <v>4</v>
      </c>
      <c r="L1345">
        <v>5</v>
      </c>
      <c r="M1345">
        <v>4</v>
      </c>
    </row>
    <row r="1346" spans="1:13" ht="12.75">
      <c r="A1346">
        <v>166978</v>
      </c>
      <c r="B1346" t="s">
        <v>2264</v>
      </c>
      <c r="C1346" t="s">
        <v>1112</v>
      </c>
      <c r="D1346" t="s">
        <v>2970</v>
      </c>
      <c r="E1346" t="s">
        <v>2683</v>
      </c>
      <c r="F1346" t="s">
        <v>2361</v>
      </c>
      <c r="G1346">
        <v>42</v>
      </c>
      <c r="H1346" t="s">
        <v>1810</v>
      </c>
      <c r="I1346" t="s">
        <v>1528</v>
      </c>
      <c r="K1346">
        <v>4</v>
      </c>
      <c r="L1346">
        <v>5</v>
      </c>
      <c r="M1346">
        <v>4</v>
      </c>
    </row>
    <row r="1347" spans="1:13" ht="12.75">
      <c r="A1347">
        <v>166995</v>
      </c>
      <c r="B1347" t="s">
        <v>1572</v>
      </c>
      <c r="C1347" t="s">
        <v>2677</v>
      </c>
      <c r="D1347" t="s">
        <v>486</v>
      </c>
      <c r="E1347" t="s">
        <v>2360</v>
      </c>
      <c r="F1347" t="s">
        <v>2361</v>
      </c>
      <c r="G1347">
        <v>36</v>
      </c>
      <c r="H1347" t="s">
        <v>2445</v>
      </c>
      <c r="I1347" t="s">
        <v>2445</v>
      </c>
      <c r="K1347">
        <v>2</v>
      </c>
      <c r="L1347">
        <v>5</v>
      </c>
      <c r="M1347">
        <v>2</v>
      </c>
    </row>
    <row r="1348" spans="1:13" ht="12.75">
      <c r="A1348">
        <v>167107</v>
      </c>
      <c r="B1348" t="s">
        <v>849</v>
      </c>
      <c r="C1348" t="s">
        <v>1010</v>
      </c>
      <c r="D1348" t="s">
        <v>1173</v>
      </c>
      <c r="E1348" t="s">
        <v>2360</v>
      </c>
      <c r="F1348" t="s">
        <v>2440</v>
      </c>
      <c r="G1348">
        <v>29</v>
      </c>
      <c r="H1348" t="s">
        <v>2389</v>
      </c>
      <c r="I1348" t="s">
        <v>2390</v>
      </c>
      <c r="J1348">
        <v>1</v>
      </c>
      <c r="K1348">
        <v>1</v>
      </c>
      <c r="L1348">
        <v>1</v>
      </c>
      <c r="M1348">
        <v>3</v>
      </c>
    </row>
    <row r="1349" spans="1:13" ht="12.75">
      <c r="A1349">
        <v>167109</v>
      </c>
      <c r="B1349" t="s">
        <v>487</v>
      </c>
      <c r="C1349" t="s">
        <v>488</v>
      </c>
      <c r="D1349" t="s">
        <v>2201</v>
      </c>
      <c r="E1349" t="s">
        <v>2360</v>
      </c>
      <c r="F1349" t="s">
        <v>2440</v>
      </c>
      <c r="G1349">
        <v>51</v>
      </c>
      <c r="H1349" t="s">
        <v>2522</v>
      </c>
      <c r="K1349">
        <v>4</v>
      </c>
      <c r="L1349">
        <v>4</v>
      </c>
      <c r="M1349">
        <v>4</v>
      </c>
    </row>
    <row r="1350" spans="1:13" ht="12.75">
      <c r="A1350">
        <v>167267</v>
      </c>
      <c r="B1350" t="s">
        <v>1325</v>
      </c>
      <c r="C1350" t="s">
        <v>489</v>
      </c>
      <c r="D1350" t="s">
        <v>239</v>
      </c>
      <c r="E1350" t="s">
        <v>2360</v>
      </c>
      <c r="F1350" t="s">
        <v>2440</v>
      </c>
      <c r="G1350">
        <v>51</v>
      </c>
      <c r="H1350" t="s">
        <v>240</v>
      </c>
      <c r="I1350" t="s">
        <v>240</v>
      </c>
      <c r="K1350">
        <v>4</v>
      </c>
      <c r="L1350">
        <v>4</v>
      </c>
      <c r="M1350">
        <v>3</v>
      </c>
    </row>
    <row r="1351" spans="1:13" ht="12.75">
      <c r="A1351">
        <v>167328</v>
      </c>
      <c r="B1351" t="s">
        <v>241</v>
      </c>
      <c r="C1351" t="s">
        <v>2663</v>
      </c>
      <c r="D1351" t="s">
        <v>1375</v>
      </c>
      <c r="E1351" t="s">
        <v>2360</v>
      </c>
      <c r="F1351" t="s">
        <v>2361</v>
      </c>
      <c r="G1351">
        <v>70</v>
      </c>
      <c r="H1351" t="s">
        <v>2464</v>
      </c>
      <c r="I1351" t="s">
        <v>2464</v>
      </c>
      <c r="K1351">
        <v>5</v>
      </c>
      <c r="L1351">
        <v>5</v>
      </c>
      <c r="M1351">
        <v>4</v>
      </c>
    </row>
    <row r="1352" spans="1:13" ht="12.75">
      <c r="A1352">
        <v>167360</v>
      </c>
      <c r="B1352" t="s">
        <v>242</v>
      </c>
      <c r="C1352" t="s">
        <v>2555</v>
      </c>
      <c r="D1352" t="s">
        <v>1372</v>
      </c>
      <c r="E1352" t="s">
        <v>2360</v>
      </c>
      <c r="F1352" t="s">
        <v>2361</v>
      </c>
      <c r="G1352">
        <v>41</v>
      </c>
      <c r="H1352" t="s">
        <v>1711</v>
      </c>
      <c r="I1352" t="s">
        <v>1711</v>
      </c>
      <c r="K1352">
        <v>3</v>
      </c>
      <c r="L1352">
        <v>5</v>
      </c>
      <c r="M1352">
        <v>3</v>
      </c>
    </row>
    <row r="1353" spans="1:13" ht="12.75">
      <c r="A1353">
        <v>167379</v>
      </c>
      <c r="B1353" t="s">
        <v>1416</v>
      </c>
      <c r="C1353" t="s">
        <v>243</v>
      </c>
      <c r="D1353" t="s">
        <v>2504</v>
      </c>
      <c r="E1353" t="s">
        <v>2360</v>
      </c>
      <c r="F1353" t="s">
        <v>2361</v>
      </c>
      <c r="G1353">
        <v>46</v>
      </c>
      <c r="H1353" t="s">
        <v>2505</v>
      </c>
      <c r="I1353" t="s">
        <v>1953</v>
      </c>
      <c r="K1353">
        <v>4</v>
      </c>
      <c r="L1353">
        <v>5</v>
      </c>
      <c r="M1353">
        <v>4</v>
      </c>
    </row>
    <row r="1354" spans="1:13" ht="12.75">
      <c r="A1354">
        <v>167453</v>
      </c>
      <c r="B1354" t="s">
        <v>244</v>
      </c>
      <c r="C1354" t="s">
        <v>2187</v>
      </c>
      <c r="D1354" t="s">
        <v>2504</v>
      </c>
      <c r="E1354" t="s">
        <v>2360</v>
      </c>
      <c r="F1354" t="s">
        <v>2361</v>
      </c>
      <c r="G1354">
        <v>52</v>
      </c>
      <c r="H1354" t="s">
        <v>1854</v>
      </c>
      <c r="K1354">
        <v>4</v>
      </c>
      <c r="L1354">
        <v>5</v>
      </c>
      <c r="M1354">
        <v>4</v>
      </c>
    </row>
    <row r="1355" spans="1:13" ht="12.75">
      <c r="A1355">
        <v>167489</v>
      </c>
      <c r="B1355" t="s">
        <v>2026</v>
      </c>
      <c r="C1355" t="s">
        <v>3251</v>
      </c>
      <c r="D1355" t="s">
        <v>3391</v>
      </c>
      <c r="E1355" t="s">
        <v>2360</v>
      </c>
      <c r="F1355" t="s">
        <v>2361</v>
      </c>
      <c r="G1355">
        <v>55</v>
      </c>
      <c r="H1355" t="s">
        <v>3392</v>
      </c>
      <c r="I1355" t="s">
        <v>3393</v>
      </c>
      <c r="K1355">
        <v>5</v>
      </c>
      <c r="L1355">
        <v>5</v>
      </c>
      <c r="M1355">
        <v>3</v>
      </c>
    </row>
    <row r="1356" spans="1:13" ht="12.75">
      <c r="A1356">
        <v>167509</v>
      </c>
      <c r="B1356" t="s">
        <v>245</v>
      </c>
      <c r="C1356" t="s">
        <v>2503</v>
      </c>
      <c r="D1356" t="s">
        <v>2133</v>
      </c>
      <c r="E1356" t="s">
        <v>2360</v>
      </c>
      <c r="F1356" t="s">
        <v>2361</v>
      </c>
      <c r="G1356">
        <v>32</v>
      </c>
      <c r="H1356" t="s">
        <v>2227</v>
      </c>
      <c r="I1356" t="s">
        <v>246</v>
      </c>
      <c r="K1356">
        <v>5</v>
      </c>
      <c r="L1356">
        <v>2</v>
      </c>
      <c r="M1356">
        <v>4</v>
      </c>
    </row>
    <row r="1357" spans="1:13" ht="12.75">
      <c r="A1357">
        <v>167544</v>
      </c>
      <c r="B1357" t="s">
        <v>247</v>
      </c>
      <c r="C1357" t="s">
        <v>248</v>
      </c>
      <c r="D1357" t="s">
        <v>762</v>
      </c>
      <c r="E1357" t="s">
        <v>2360</v>
      </c>
      <c r="F1357" t="s">
        <v>2440</v>
      </c>
      <c r="G1357">
        <v>45</v>
      </c>
      <c r="H1357" t="s">
        <v>1978</v>
      </c>
      <c r="I1357" t="s">
        <v>1978</v>
      </c>
      <c r="K1357">
        <v>2</v>
      </c>
      <c r="L1357">
        <v>4</v>
      </c>
      <c r="M1357">
        <v>2</v>
      </c>
    </row>
    <row r="1358" spans="1:13" ht="12.75">
      <c r="A1358">
        <v>167682</v>
      </c>
      <c r="B1358" t="s">
        <v>1466</v>
      </c>
      <c r="C1358" t="s">
        <v>249</v>
      </c>
      <c r="D1358" t="s">
        <v>250</v>
      </c>
      <c r="E1358" t="s">
        <v>2360</v>
      </c>
      <c r="F1358" t="s">
        <v>2361</v>
      </c>
      <c r="G1358">
        <v>17</v>
      </c>
      <c r="H1358" t="s">
        <v>1078</v>
      </c>
      <c r="K1358">
        <v>3</v>
      </c>
      <c r="L1358">
        <v>5</v>
      </c>
      <c r="M1358">
        <v>4</v>
      </c>
    </row>
    <row r="1359" spans="1:13" ht="12.75">
      <c r="A1359">
        <v>167683</v>
      </c>
      <c r="B1359" t="s">
        <v>1466</v>
      </c>
      <c r="C1359" t="s">
        <v>505</v>
      </c>
      <c r="D1359" t="s">
        <v>250</v>
      </c>
      <c r="E1359" t="s">
        <v>2360</v>
      </c>
      <c r="F1359" t="s">
        <v>2361</v>
      </c>
      <c r="G1359">
        <v>18</v>
      </c>
      <c r="H1359" t="s">
        <v>1078</v>
      </c>
      <c r="K1359">
        <v>3</v>
      </c>
      <c r="L1359">
        <v>5</v>
      </c>
      <c r="M1359">
        <v>4</v>
      </c>
    </row>
    <row r="1360" spans="1:13" ht="12.75">
      <c r="A1360">
        <v>167688</v>
      </c>
      <c r="B1360" t="s">
        <v>251</v>
      </c>
      <c r="C1360" t="s">
        <v>2240</v>
      </c>
      <c r="D1360" t="s">
        <v>2667</v>
      </c>
      <c r="E1360" t="s">
        <v>2360</v>
      </c>
      <c r="F1360" t="s">
        <v>2361</v>
      </c>
      <c r="G1360">
        <v>43</v>
      </c>
      <c r="H1360" t="s">
        <v>2642</v>
      </c>
      <c r="K1360">
        <v>3</v>
      </c>
      <c r="L1360">
        <v>5</v>
      </c>
      <c r="M1360">
        <v>3</v>
      </c>
    </row>
    <row r="1361" spans="1:13" ht="12.75">
      <c r="A1361">
        <v>167930</v>
      </c>
      <c r="B1361" t="s">
        <v>252</v>
      </c>
      <c r="C1361" t="s">
        <v>2677</v>
      </c>
      <c r="D1361" t="s">
        <v>253</v>
      </c>
      <c r="E1361" t="s">
        <v>2360</v>
      </c>
      <c r="F1361" t="s">
        <v>2361</v>
      </c>
      <c r="G1361">
        <v>48</v>
      </c>
      <c r="H1361" t="s">
        <v>254</v>
      </c>
      <c r="K1361">
        <v>3</v>
      </c>
      <c r="L1361">
        <v>5</v>
      </c>
      <c r="M1361">
        <v>4</v>
      </c>
    </row>
    <row r="1362" spans="1:13" ht="12.75">
      <c r="A1362">
        <v>167982</v>
      </c>
      <c r="B1362" t="s">
        <v>255</v>
      </c>
      <c r="C1362" t="s">
        <v>1189</v>
      </c>
      <c r="D1362" t="s">
        <v>2041</v>
      </c>
      <c r="E1362" t="s">
        <v>2360</v>
      </c>
      <c r="F1362" t="s">
        <v>2361</v>
      </c>
      <c r="G1362">
        <v>29</v>
      </c>
      <c r="H1362" t="s">
        <v>2642</v>
      </c>
      <c r="K1362">
        <v>4</v>
      </c>
      <c r="L1362">
        <v>5</v>
      </c>
      <c r="M1362">
        <v>4</v>
      </c>
    </row>
    <row r="1363" spans="1:13" ht="12.75">
      <c r="A1363">
        <v>168057</v>
      </c>
      <c r="B1363" t="s">
        <v>1586</v>
      </c>
      <c r="C1363" t="s">
        <v>2306</v>
      </c>
      <c r="D1363" t="s">
        <v>2114</v>
      </c>
      <c r="E1363" t="s">
        <v>2360</v>
      </c>
      <c r="F1363" t="s">
        <v>2361</v>
      </c>
      <c r="G1363">
        <v>35</v>
      </c>
      <c r="H1363" t="s">
        <v>2514</v>
      </c>
      <c r="I1363" t="s">
        <v>2515</v>
      </c>
      <c r="K1363">
        <v>4</v>
      </c>
      <c r="L1363">
        <v>5</v>
      </c>
      <c r="M1363">
        <v>4</v>
      </c>
    </row>
    <row r="1364" spans="1:13" ht="12.75">
      <c r="A1364">
        <v>168216</v>
      </c>
      <c r="B1364" t="s">
        <v>765</v>
      </c>
      <c r="C1364" t="s">
        <v>2555</v>
      </c>
      <c r="D1364" t="s">
        <v>1245</v>
      </c>
      <c r="E1364" t="s">
        <v>2360</v>
      </c>
      <c r="F1364" t="s">
        <v>2361</v>
      </c>
      <c r="G1364">
        <v>23</v>
      </c>
      <c r="H1364" t="s">
        <v>2509</v>
      </c>
      <c r="I1364" t="s">
        <v>2167</v>
      </c>
      <c r="K1364">
        <v>2</v>
      </c>
      <c r="L1364">
        <v>5</v>
      </c>
      <c r="M1364">
        <v>2</v>
      </c>
    </row>
    <row r="1365" spans="1:13" ht="12.75">
      <c r="A1365">
        <v>168222</v>
      </c>
      <c r="B1365" t="s">
        <v>256</v>
      </c>
      <c r="C1365" t="s">
        <v>2022</v>
      </c>
      <c r="D1365" t="s">
        <v>1996</v>
      </c>
      <c r="E1365" t="s">
        <v>2360</v>
      </c>
      <c r="F1365" t="s">
        <v>2361</v>
      </c>
      <c r="G1365">
        <v>42</v>
      </c>
      <c r="H1365" t="s">
        <v>2505</v>
      </c>
      <c r="I1365" t="s">
        <v>1953</v>
      </c>
      <c r="K1365">
        <v>3</v>
      </c>
      <c r="L1365">
        <v>4</v>
      </c>
      <c r="M1365">
        <v>3</v>
      </c>
    </row>
    <row r="1366" spans="1:13" ht="12.75">
      <c r="A1366">
        <v>168363</v>
      </c>
      <c r="B1366" t="s">
        <v>257</v>
      </c>
      <c r="C1366" t="s">
        <v>2500</v>
      </c>
      <c r="D1366" t="s">
        <v>2308</v>
      </c>
      <c r="E1366" t="s">
        <v>2360</v>
      </c>
      <c r="F1366" t="s">
        <v>2361</v>
      </c>
      <c r="G1366">
        <v>41</v>
      </c>
      <c r="H1366" t="s">
        <v>2314</v>
      </c>
      <c r="I1366" t="s">
        <v>2068</v>
      </c>
      <c r="K1366">
        <v>3</v>
      </c>
      <c r="L1366">
        <v>5</v>
      </c>
      <c r="M1366">
        <v>3</v>
      </c>
    </row>
    <row r="1367" spans="1:13" ht="12.75">
      <c r="A1367">
        <v>168704</v>
      </c>
      <c r="B1367" t="s">
        <v>258</v>
      </c>
      <c r="C1367" t="s">
        <v>1939</v>
      </c>
      <c r="D1367" t="s">
        <v>2650</v>
      </c>
      <c r="E1367" t="s">
        <v>2360</v>
      </c>
      <c r="F1367" t="s">
        <v>2361</v>
      </c>
      <c r="G1367">
        <v>66</v>
      </c>
      <c r="H1367" t="s">
        <v>2382</v>
      </c>
      <c r="K1367">
        <v>4</v>
      </c>
      <c r="L1367">
        <v>5</v>
      </c>
      <c r="M1367">
        <v>4</v>
      </c>
    </row>
    <row r="1368" spans="1:13" ht="12.75">
      <c r="A1368">
        <v>168766</v>
      </c>
      <c r="B1368" t="s">
        <v>510</v>
      </c>
      <c r="C1368" t="s">
        <v>2280</v>
      </c>
      <c r="D1368" t="s">
        <v>511</v>
      </c>
      <c r="E1368" t="s">
        <v>2360</v>
      </c>
      <c r="F1368" t="s">
        <v>2361</v>
      </c>
      <c r="G1368">
        <v>49</v>
      </c>
      <c r="H1368" t="s">
        <v>2642</v>
      </c>
      <c r="K1368">
        <v>5</v>
      </c>
      <c r="L1368">
        <v>5</v>
      </c>
      <c r="M1368">
        <v>4</v>
      </c>
    </row>
    <row r="1369" spans="1:13" ht="12.75">
      <c r="A1369">
        <v>168834</v>
      </c>
      <c r="B1369" t="s">
        <v>2137</v>
      </c>
      <c r="C1369" t="s">
        <v>1551</v>
      </c>
      <c r="D1369" t="s">
        <v>512</v>
      </c>
      <c r="E1369" t="s">
        <v>2360</v>
      </c>
      <c r="F1369" t="s">
        <v>2361</v>
      </c>
      <c r="G1369">
        <v>43</v>
      </c>
      <c r="H1369" t="s">
        <v>2967</v>
      </c>
      <c r="K1369">
        <v>5</v>
      </c>
      <c r="L1369">
        <v>5</v>
      </c>
      <c r="M1369">
        <v>3</v>
      </c>
    </row>
    <row r="1370" spans="1:13" ht="12.75">
      <c r="A1370">
        <v>168865</v>
      </c>
      <c r="B1370" t="s">
        <v>513</v>
      </c>
      <c r="C1370" t="s">
        <v>514</v>
      </c>
      <c r="D1370" t="s">
        <v>2674</v>
      </c>
      <c r="E1370" t="s">
        <v>2360</v>
      </c>
      <c r="F1370" t="s">
        <v>2361</v>
      </c>
      <c r="G1370">
        <v>41</v>
      </c>
      <c r="H1370" t="s">
        <v>2642</v>
      </c>
      <c r="K1370">
        <v>5</v>
      </c>
      <c r="L1370">
        <v>5</v>
      </c>
      <c r="M1370">
        <v>4</v>
      </c>
    </row>
    <row r="1371" spans="1:13" ht="12.75">
      <c r="A1371">
        <v>168960</v>
      </c>
      <c r="B1371" t="s">
        <v>1572</v>
      </c>
      <c r="C1371" t="s">
        <v>2043</v>
      </c>
      <c r="D1371" t="s">
        <v>1681</v>
      </c>
      <c r="E1371" t="s">
        <v>2360</v>
      </c>
      <c r="F1371" t="s">
        <v>2361</v>
      </c>
      <c r="G1371">
        <v>38</v>
      </c>
      <c r="H1371" t="s">
        <v>2382</v>
      </c>
      <c r="K1371">
        <v>4</v>
      </c>
      <c r="L1371">
        <v>5</v>
      </c>
      <c r="M1371">
        <v>4</v>
      </c>
    </row>
    <row r="1372" spans="1:13" ht="12.75">
      <c r="A1372">
        <v>169088</v>
      </c>
      <c r="B1372" t="s">
        <v>515</v>
      </c>
      <c r="C1372" t="s">
        <v>516</v>
      </c>
      <c r="D1372" t="s">
        <v>2073</v>
      </c>
      <c r="E1372" t="s">
        <v>2360</v>
      </c>
      <c r="F1372" t="s">
        <v>2361</v>
      </c>
      <c r="G1372">
        <v>44</v>
      </c>
      <c r="H1372" t="s">
        <v>517</v>
      </c>
      <c r="I1372" t="s">
        <v>517</v>
      </c>
      <c r="K1372">
        <v>2</v>
      </c>
      <c r="L1372">
        <v>2</v>
      </c>
      <c r="M1372">
        <v>2</v>
      </c>
    </row>
    <row r="1373" spans="1:13" ht="12.75">
      <c r="A1373">
        <v>169274</v>
      </c>
      <c r="B1373" t="s">
        <v>518</v>
      </c>
      <c r="C1373" t="s">
        <v>1189</v>
      </c>
      <c r="D1373" t="s">
        <v>2444</v>
      </c>
      <c r="E1373" t="s">
        <v>2360</v>
      </c>
      <c r="F1373" t="s">
        <v>2361</v>
      </c>
      <c r="G1373">
        <v>35</v>
      </c>
      <c r="H1373" t="s">
        <v>2642</v>
      </c>
      <c r="K1373">
        <v>3</v>
      </c>
      <c r="L1373">
        <v>5</v>
      </c>
      <c r="M1373">
        <v>3</v>
      </c>
    </row>
    <row r="1374" spans="1:13" ht="12.75">
      <c r="A1374">
        <v>169621</v>
      </c>
      <c r="B1374" t="s">
        <v>1186</v>
      </c>
      <c r="C1374" t="s">
        <v>770</v>
      </c>
      <c r="D1374" t="s">
        <v>519</v>
      </c>
      <c r="E1374" t="s">
        <v>2360</v>
      </c>
      <c r="F1374" t="s">
        <v>2361</v>
      </c>
      <c r="G1374">
        <v>36</v>
      </c>
      <c r="H1374" t="s">
        <v>2227</v>
      </c>
      <c r="I1374" t="s">
        <v>2227</v>
      </c>
      <c r="K1374">
        <v>2</v>
      </c>
      <c r="L1374">
        <v>5</v>
      </c>
      <c r="M1374">
        <v>2</v>
      </c>
    </row>
    <row r="1375" spans="1:13" ht="12.75">
      <c r="A1375">
        <v>169688</v>
      </c>
      <c r="B1375" t="s">
        <v>520</v>
      </c>
      <c r="C1375" t="s">
        <v>2408</v>
      </c>
      <c r="D1375" t="s">
        <v>2463</v>
      </c>
      <c r="E1375" t="s">
        <v>2360</v>
      </c>
      <c r="F1375" t="s">
        <v>2361</v>
      </c>
      <c r="G1375">
        <v>54</v>
      </c>
      <c r="H1375" t="s">
        <v>2546</v>
      </c>
      <c r="K1375">
        <v>5</v>
      </c>
      <c r="L1375">
        <v>5</v>
      </c>
      <c r="M1375">
        <v>4</v>
      </c>
    </row>
    <row r="1376" spans="1:13" ht="12.75">
      <c r="A1376">
        <v>169726</v>
      </c>
      <c r="B1376" t="s">
        <v>521</v>
      </c>
      <c r="C1376" t="s">
        <v>522</v>
      </c>
      <c r="D1376" t="s">
        <v>2670</v>
      </c>
      <c r="E1376" t="s">
        <v>2360</v>
      </c>
      <c r="F1376" t="s">
        <v>2440</v>
      </c>
      <c r="G1376">
        <v>29</v>
      </c>
      <c r="H1376" t="s">
        <v>2157</v>
      </c>
      <c r="K1376">
        <v>4</v>
      </c>
      <c r="L1376">
        <v>4</v>
      </c>
      <c r="M1376">
        <v>4</v>
      </c>
    </row>
    <row r="1377" spans="1:13" ht="12.75">
      <c r="A1377">
        <v>169774</v>
      </c>
      <c r="B1377" t="s">
        <v>523</v>
      </c>
      <c r="C1377" t="s">
        <v>2328</v>
      </c>
      <c r="D1377" t="s">
        <v>1168</v>
      </c>
      <c r="E1377" t="s">
        <v>2360</v>
      </c>
      <c r="F1377" t="s">
        <v>2361</v>
      </c>
      <c r="G1377">
        <v>25</v>
      </c>
      <c r="H1377" t="s">
        <v>1285</v>
      </c>
      <c r="K1377">
        <v>3</v>
      </c>
      <c r="L1377">
        <v>5</v>
      </c>
      <c r="M1377">
        <v>4</v>
      </c>
    </row>
    <row r="1378" spans="1:13" ht="12.75">
      <c r="A1378">
        <v>169972</v>
      </c>
      <c r="B1378" t="s">
        <v>524</v>
      </c>
      <c r="C1378" t="s">
        <v>729</v>
      </c>
      <c r="D1378" t="s">
        <v>1913</v>
      </c>
      <c r="E1378" t="s">
        <v>2360</v>
      </c>
      <c r="F1378" t="s">
        <v>2361</v>
      </c>
      <c r="G1378">
        <v>35</v>
      </c>
      <c r="H1378" t="s">
        <v>2642</v>
      </c>
      <c r="K1378">
        <v>4</v>
      </c>
      <c r="L1378">
        <v>5</v>
      </c>
      <c r="M1378">
        <v>3</v>
      </c>
    </row>
    <row r="1379" spans="1:13" ht="12.75">
      <c r="A1379">
        <v>170079</v>
      </c>
      <c r="B1379" t="s">
        <v>525</v>
      </c>
      <c r="C1379" t="s">
        <v>1546</v>
      </c>
      <c r="D1379" t="s">
        <v>2124</v>
      </c>
      <c r="E1379" t="s">
        <v>2360</v>
      </c>
      <c r="F1379" t="s">
        <v>2361</v>
      </c>
      <c r="G1379">
        <v>26</v>
      </c>
      <c r="H1379" t="s">
        <v>2642</v>
      </c>
      <c r="J1379" t="s">
        <v>925</v>
      </c>
      <c r="K1379">
        <v>3</v>
      </c>
      <c r="L1379">
        <v>5</v>
      </c>
      <c r="M1379">
        <v>3</v>
      </c>
    </row>
    <row r="1380" spans="1:13" ht="12.75">
      <c r="A1380">
        <v>170351</v>
      </c>
      <c r="B1380" t="s">
        <v>526</v>
      </c>
      <c r="C1380" t="s">
        <v>603</v>
      </c>
      <c r="D1380" t="s">
        <v>2471</v>
      </c>
      <c r="E1380" t="s">
        <v>2360</v>
      </c>
      <c r="F1380" t="s">
        <v>2361</v>
      </c>
      <c r="G1380">
        <v>35</v>
      </c>
      <c r="H1380" t="s">
        <v>1899</v>
      </c>
      <c r="K1380">
        <v>4</v>
      </c>
      <c r="L1380">
        <v>4</v>
      </c>
      <c r="M1380">
        <v>4</v>
      </c>
    </row>
    <row r="1381" spans="1:13" ht="12.75">
      <c r="A1381">
        <v>170448</v>
      </c>
      <c r="B1381" t="s">
        <v>527</v>
      </c>
      <c r="C1381" t="s">
        <v>1947</v>
      </c>
      <c r="D1381" t="s">
        <v>2670</v>
      </c>
      <c r="E1381" t="s">
        <v>2360</v>
      </c>
      <c r="F1381" t="s">
        <v>2361</v>
      </c>
      <c r="G1381">
        <v>55</v>
      </c>
      <c r="H1381" t="s">
        <v>1867</v>
      </c>
      <c r="K1381">
        <v>5</v>
      </c>
      <c r="L1381">
        <v>5</v>
      </c>
      <c r="M1381">
        <v>4</v>
      </c>
    </row>
    <row r="1382" spans="1:13" ht="12.75">
      <c r="A1382">
        <v>170464</v>
      </c>
      <c r="B1382" t="s">
        <v>528</v>
      </c>
      <c r="C1382" t="s">
        <v>2693</v>
      </c>
      <c r="D1382" t="s">
        <v>1927</v>
      </c>
      <c r="E1382" t="s">
        <v>2360</v>
      </c>
      <c r="F1382" t="s">
        <v>2361</v>
      </c>
      <c r="G1382">
        <v>29</v>
      </c>
      <c r="I1382" t="s">
        <v>1643</v>
      </c>
      <c r="K1382">
        <v>5</v>
      </c>
      <c r="L1382">
        <v>5</v>
      </c>
      <c r="M1382">
        <v>3</v>
      </c>
    </row>
    <row r="1383" spans="1:13" ht="12.75">
      <c r="A1383">
        <v>170495</v>
      </c>
      <c r="B1383" t="s">
        <v>1176</v>
      </c>
      <c r="C1383" t="s">
        <v>2466</v>
      </c>
      <c r="D1383" t="s">
        <v>2664</v>
      </c>
      <c r="E1383" t="s">
        <v>2360</v>
      </c>
      <c r="F1383" t="s">
        <v>2361</v>
      </c>
      <c r="G1383">
        <v>40</v>
      </c>
      <c r="H1383" t="s">
        <v>1716</v>
      </c>
      <c r="I1383" t="s">
        <v>529</v>
      </c>
      <c r="K1383">
        <v>5</v>
      </c>
      <c r="L1383">
        <v>5</v>
      </c>
      <c r="M1383">
        <v>2</v>
      </c>
    </row>
    <row r="1384" spans="1:13" ht="12.75">
      <c r="A1384">
        <v>170515</v>
      </c>
      <c r="B1384" t="s">
        <v>518</v>
      </c>
      <c r="C1384" t="s">
        <v>1713</v>
      </c>
      <c r="D1384" t="s">
        <v>2091</v>
      </c>
      <c r="E1384" t="s">
        <v>2360</v>
      </c>
      <c r="F1384" t="s">
        <v>2361</v>
      </c>
      <c r="G1384">
        <v>42</v>
      </c>
      <c r="H1384" t="s">
        <v>2362</v>
      </c>
      <c r="I1384" t="s">
        <v>2549</v>
      </c>
      <c r="K1384">
        <v>3</v>
      </c>
      <c r="L1384">
        <v>5</v>
      </c>
      <c r="M1384">
        <v>3</v>
      </c>
    </row>
    <row r="1385" spans="1:13" ht="12.75">
      <c r="A1385">
        <v>170578</v>
      </c>
      <c r="B1385" t="s">
        <v>530</v>
      </c>
      <c r="C1385" t="s">
        <v>531</v>
      </c>
      <c r="D1385" t="s">
        <v>2659</v>
      </c>
      <c r="E1385" t="s">
        <v>2360</v>
      </c>
      <c r="F1385" t="s">
        <v>2361</v>
      </c>
      <c r="G1385">
        <v>24</v>
      </c>
      <c r="H1385" t="s">
        <v>2329</v>
      </c>
      <c r="I1385" t="s">
        <v>2330</v>
      </c>
      <c r="K1385">
        <v>2</v>
      </c>
      <c r="L1385">
        <v>4</v>
      </c>
      <c r="M1385">
        <v>4</v>
      </c>
    </row>
    <row r="1386" spans="1:13" ht="12.75">
      <c r="A1386">
        <v>170647</v>
      </c>
      <c r="B1386" t="s">
        <v>532</v>
      </c>
      <c r="C1386" t="s">
        <v>533</v>
      </c>
      <c r="D1386" t="s">
        <v>1857</v>
      </c>
      <c r="E1386" t="s">
        <v>2360</v>
      </c>
      <c r="F1386" t="s">
        <v>2440</v>
      </c>
      <c r="G1386">
        <v>33</v>
      </c>
      <c r="H1386" t="s">
        <v>4239</v>
      </c>
      <c r="I1386" t="s">
        <v>4240</v>
      </c>
      <c r="K1386">
        <v>1</v>
      </c>
      <c r="L1386">
        <v>2</v>
      </c>
      <c r="M1386">
        <v>1</v>
      </c>
    </row>
    <row r="1387" spans="1:13" ht="12.75">
      <c r="A1387">
        <v>170659</v>
      </c>
      <c r="B1387" t="s">
        <v>534</v>
      </c>
      <c r="C1387" t="s">
        <v>2520</v>
      </c>
      <c r="D1387" t="s">
        <v>1927</v>
      </c>
      <c r="E1387" t="s">
        <v>2360</v>
      </c>
      <c r="F1387" t="s">
        <v>2361</v>
      </c>
      <c r="G1387">
        <v>44</v>
      </c>
      <c r="H1387" t="s">
        <v>2382</v>
      </c>
      <c r="K1387">
        <v>4</v>
      </c>
      <c r="L1387">
        <v>5</v>
      </c>
      <c r="M1387">
        <v>4</v>
      </c>
    </row>
    <row r="1388" spans="1:13" ht="12.75">
      <c r="A1388">
        <v>170703</v>
      </c>
      <c r="B1388" t="s">
        <v>535</v>
      </c>
      <c r="C1388" t="s">
        <v>516</v>
      </c>
      <c r="D1388" t="s">
        <v>536</v>
      </c>
      <c r="E1388" t="s">
        <v>2360</v>
      </c>
      <c r="F1388" t="s">
        <v>2361</v>
      </c>
      <c r="G1388">
        <v>45</v>
      </c>
      <c r="H1388" t="s">
        <v>2642</v>
      </c>
      <c r="K1388">
        <v>5</v>
      </c>
      <c r="L1388">
        <v>5</v>
      </c>
      <c r="M1388">
        <v>4</v>
      </c>
    </row>
    <row r="1389" spans="1:13" ht="12.75">
      <c r="A1389">
        <v>170761</v>
      </c>
      <c r="B1389" t="s">
        <v>1826</v>
      </c>
      <c r="C1389" t="s">
        <v>893</v>
      </c>
      <c r="D1389" t="s">
        <v>2444</v>
      </c>
      <c r="E1389" t="s">
        <v>2360</v>
      </c>
      <c r="F1389" t="s">
        <v>2440</v>
      </c>
      <c r="G1389">
        <v>38</v>
      </c>
      <c r="H1389" t="s">
        <v>1967</v>
      </c>
      <c r="I1389" t="s">
        <v>1968</v>
      </c>
      <c r="K1389">
        <v>2</v>
      </c>
      <c r="L1389">
        <v>4</v>
      </c>
      <c r="M1389">
        <v>2</v>
      </c>
    </row>
    <row r="1390" spans="1:13" ht="12.75">
      <c r="A1390">
        <v>170772</v>
      </c>
      <c r="B1390" t="s">
        <v>537</v>
      </c>
      <c r="C1390" t="s">
        <v>538</v>
      </c>
      <c r="D1390" t="s">
        <v>1884</v>
      </c>
      <c r="E1390" t="s">
        <v>2360</v>
      </c>
      <c r="F1390" t="s">
        <v>2361</v>
      </c>
      <c r="G1390">
        <v>34</v>
      </c>
      <c r="H1390" t="s">
        <v>2227</v>
      </c>
      <c r="I1390" t="s">
        <v>2227</v>
      </c>
      <c r="K1390">
        <v>3</v>
      </c>
      <c r="L1390">
        <v>4</v>
      </c>
      <c r="M1390">
        <v>3</v>
      </c>
    </row>
    <row r="1391" spans="1:13" ht="12.75">
      <c r="A1391">
        <v>170779</v>
      </c>
      <c r="B1391" t="s">
        <v>539</v>
      </c>
      <c r="C1391" t="s">
        <v>540</v>
      </c>
      <c r="D1391" t="s">
        <v>1884</v>
      </c>
      <c r="E1391" t="s">
        <v>2360</v>
      </c>
      <c r="F1391" t="s">
        <v>2361</v>
      </c>
      <c r="G1391">
        <v>56</v>
      </c>
      <c r="H1391" t="s">
        <v>2646</v>
      </c>
      <c r="I1391" t="s">
        <v>2647</v>
      </c>
      <c r="K1391">
        <v>3</v>
      </c>
      <c r="L1391">
        <v>4</v>
      </c>
      <c r="M1391">
        <v>3</v>
      </c>
    </row>
    <row r="1392" spans="1:13" ht="12.75">
      <c r="A1392">
        <v>170782</v>
      </c>
      <c r="B1392" t="s">
        <v>541</v>
      </c>
      <c r="C1392" t="s">
        <v>542</v>
      </c>
      <c r="D1392" t="s">
        <v>1441</v>
      </c>
      <c r="E1392" t="s">
        <v>2360</v>
      </c>
      <c r="F1392" t="s">
        <v>2440</v>
      </c>
      <c r="G1392">
        <v>18</v>
      </c>
      <c r="H1392" t="s">
        <v>2642</v>
      </c>
      <c r="K1392">
        <v>4</v>
      </c>
      <c r="L1392">
        <v>4</v>
      </c>
      <c r="M1392">
        <v>4</v>
      </c>
    </row>
    <row r="1393" spans="1:13" ht="12.75">
      <c r="A1393">
        <v>170784</v>
      </c>
      <c r="B1393" t="s">
        <v>541</v>
      </c>
      <c r="C1393" t="s">
        <v>543</v>
      </c>
      <c r="D1393" t="s">
        <v>1441</v>
      </c>
      <c r="E1393" t="s">
        <v>2360</v>
      </c>
      <c r="F1393" t="s">
        <v>2440</v>
      </c>
      <c r="G1393">
        <v>21</v>
      </c>
      <c r="H1393" t="s">
        <v>1078</v>
      </c>
      <c r="J1393" t="s">
        <v>544</v>
      </c>
      <c r="K1393">
        <v>4</v>
      </c>
      <c r="L1393">
        <v>3</v>
      </c>
      <c r="M1393">
        <v>4</v>
      </c>
    </row>
    <row r="1394" spans="1:13" ht="12.75">
      <c r="A1394">
        <v>170801</v>
      </c>
      <c r="B1394" t="s">
        <v>545</v>
      </c>
      <c r="C1394" t="s">
        <v>1818</v>
      </c>
      <c r="D1394" t="s">
        <v>2463</v>
      </c>
      <c r="E1394" t="s">
        <v>2360</v>
      </c>
      <c r="F1394" t="s">
        <v>2361</v>
      </c>
      <c r="G1394">
        <v>21</v>
      </c>
      <c r="H1394" t="s">
        <v>2546</v>
      </c>
      <c r="J1394" t="s">
        <v>925</v>
      </c>
      <c r="K1394">
        <v>3</v>
      </c>
      <c r="L1394">
        <v>3</v>
      </c>
      <c r="M1394">
        <v>3</v>
      </c>
    </row>
    <row r="1395" spans="1:13" ht="12.75">
      <c r="A1395">
        <v>170892</v>
      </c>
      <c r="B1395" t="s">
        <v>546</v>
      </c>
      <c r="C1395" t="s">
        <v>547</v>
      </c>
      <c r="D1395" t="s">
        <v>2664</v>
      </c>
      <c r="E1395" t="s">
        <v>2360</v>
      </c>
      <c r="F1395" t="s">
        <v>2361</v>
      </c>
      <c r="G1395">
        <v>55</v>
      </c>
      <c r="H1395" t="s">
        <v>2362</v>
      </c>
      <c r="I1395" t="s">
        <v>2549</v>
      </c>
      <c r="K1395">
        <v>4</v>
      </c>
      <c r="L1395">
        <v>5</v>
      </c>
      <c r="M1395">
        <v>4</v>
      </c>
    </row>
    <row r="1396" spans="1:13" ht="12.75">
      <c r="A1396">
        <v>170903</v>
      </c>
      <c r="B1396" t="s">
        <v>1763</v>
      </c>
      <c r="C1396" t="s">
        <v>2825</v>
      </c>
      <c r="D1396" t="s">
        <v>2444</v>
      </c>
      <c r="E1396" t="s">
        <v>2360</v>
      </c>
      <c r="F1396" t="s">
        <v>2361</v>
      </c>
      <c r="G1396">
        <v>42</v>
      </c>
      <c r="H1396" t="s">
        <v>2642</v>
      </c>
      <c r="K1396">
        <v>3</v>
      </c>
      <c r="L1396">
        <v>5</v>
      </c>
      <c r="M1396">
        <v>3</v>
      </c>
    </row>
    <row r="1397" spans="1:13" ht="12.75">
      <c r="A1397">
        <v>171016</v>
      </c>
      <c r="B1397" t="s">
        <v>548</v>
      </c>
      <c r="C1397" t="s">
        <v>2680</v>
      </c>
      <c r="D1397" t="s">
        <v>2435</v>
      </c>
      <c r="E1397" t="s">
        <v>2683</v>
      </c>
      <c r="F1397" t="s">
        <v>2361</v>
      </c>
      <c r="G1397">
        <v>46</v>
      </c>
      <c r="H1397" t="s">
        <v>1810</v>
      </c>
      <c r="I1397" t="s">
        <v>1528</v>
      </c>
      <c r="K1397">
        <v>5</v>
      </c>
      <c r="L1397">
        <v>5</v>
      </c>
      <c r="M1397">
        <v>4</v>
      </c>
    </row>
    <row r="1398" spans="1:13" ht="12.75">
      <c r="A1398">
        <v>171362</v>
      </c>
      <c r="B1398" t="s">
        <v>549</v>
      </c>
      <c r="C1398" t="s">
        <v>550</v>
      </c>
      <c r="D1398" t="s">
        <v>1489</v>
      </c>
      <c r="E1398" t="s">
        <v>2360</v>
      </c>
      <c r="F1398" t="s">
        <v>2440</v>
      </c>
      <c r="G1398">
        <v>49</v>
      </c>
      <c r="H1398" t="s">
        <v>1978</v>
      </c>
      <c r="I1398" t="s">
        <v>1978</v>
      </c>
      <c r="K1398">
        <v>2</v>
      </c>
      <c r="L1398">
        <v>4</v>
      </c>
      <c r="M1398">
        <v>2</v>
      </c>
    </row>
    <row r="1399" spans="1:13" ht="12.75">
      <c r="A1399">
        <v>171456</v>
      </c>
      <c r="B1399" t="s">
        <v>551</v>
      </c>
      <c r="C1399" t="s">
        <v>552</v>
      </c>
      <c r="D1399" t="s">
        <v>2433</v>
      </c>
      <c r="E1399" t="s">
        <v>2360</v>
      </c>
      <c r="F1399" t="s">
        <v>2440</v>
      </c>
      <c r="G1399">
        <v>46</v>
      </c>
      <c r="H1399" t="s">
        <v>1867</v>
      </c>
      <c r="K1399">
        <v>4</v>
      </c>
      <c r="L1399">
        <v>3</v>
      </c>
      <c r="M1399">
        <v>4</v>
      </c>
    </row>
    <row r="1400" spans="1:13" ht="12.75">
      <c r="A1400">
        <v>171652</v>
      </c>
      <c r="B1400" t="s">
        <v>553</v>
      </c>
      <c r="C1400" t="s">
        <v>2640</v>
      </c>
      <c r="D1400" t="s">
        <v>1980</v>
      </c>
      <c r="E1400" t="s">
        <v>2360</v>
      </c>
      <c r="F1400" t="s">
        <v>2361</v>
      </c>
      <c r="G1400">
        <v>61</v>
      </c>
      <c r="H1400" t="s">
        <v>2227</v>
      </c>
      <c r="I1400" t="s">
        <v>2227</v>
      </c>
      <c r="K1400">
        <v>3</v>
      </c>
      <c r="L1400">
        <v>3</v>
      </c>
      <c r="M1400">
        <v>3</v>
      </c>
    </row>
    <row r="1401" spans="1:13" ht="12.75">
      <c r="A1401">
        <v>171680</v>
      </c>
      <c r="B1401" t="s">
        <v>820</v>
      </c>
      <c r="C1401" t="s">
        <v>2517</v>
      </c>
      <c r="D1401" t="s">
        <v>2471</v>
      </c>
      <c r="E1401" t="s">
        <v>2360</v>
      </c>
      <c r="F1401" t="s">
        <v>2361</v>
      </c>
      <c r="G1401">
        <v>24</v>
      </c>
      <c r="H1401" t="s">
        <v>2642</v>
      </c>
      <c r="J1401" t="s">
        <v>821</v>
      </c>
      <c r="K1401">
        <v>3</v>
      </c>
      <c r="L1401">
        <v>5</v>
      </c>
      <c r="M1401">
        <v>4</v>
      </c>
    </row>
    <row r="1402" spans="1:13" ht="12.75">
      <c r="A1402">
        <v>171700</v>
      </c>
      <c r="B1402" t="s">
        <v>2502</v>
      </c>
      <c r="C1402" t="s">
        <v>822</v>
      </c>
      <c r="D1402" t="s">
        <v>823</v>
      </c>
      <c r="E1402" t="s">
        <v>2360</v>
      </c>
      <c r="F1402" t="s">
        <v>2440</v>
      </c>
      <c r="G1402">
        <v>25</v>
      </c>
      <c r="H1402" t="s">
        <v>2445</v>
      </c>
      <c r="I1402" t="s">
        <v>2445</v>
      </c>
      <c r="K1402">
        <v>1</v>
      </c>
      <c r="L1402">
        <v>4</v>
      </c>
      <c r="M1402">
        <v>4</v>
      </c>
    </row>
    <row r="1403" spans="1:13" ht="12.75">
      <c r="A1403">
        <v>171701</v>
      </c>
      <c r="B1403" t="s">
        <v>824</v>
      </c>
      <c r="C1403" t="s">
        <v>473</v>
      </c>
      <c r="D1403" t="s">
        <v>2674</v>
      </c>
      <c r="E1403" t="s">
        <v>2360</v>
      </c>
      <c r="F1403" t="s">
        <v>2361</v>
      </c>
      <c r="G1403">
        <v>21</v>
      </c>
      <c r="H1403" t="s">
        <v>2642</v>
      </c>
      <c r="K1403">
        <v>4</v>
      </c>
      <c r="L1403">
        <v>5</v>
      </c>
      <c r="M1403">
        <v>4</v>
      </c>
    </row>
    <row r="1404" spans="1:13" ht="12.75">
      <c r="A1404">
        <v>171706</v>
      </c>
      <c r="B1404" t="s">
        <v>825</v>
      </c>
      <c r="C1404" t="s">
        <v>2663</v>
      </c>
      <c r="D1404" t="s">
        <v>3250</v>
      </c>
      <c r="E1404" t="s">
        <v>2360</v>
      </c>
      <c r="F1404" t="s">
        <v>2361</v>
      </c>
      <c r="G1404">
        <v>48</v>
      </c>
      <c r="H1404" t="s">
        <v>2522</v>
      </c>
      <c r="I1404" t="s">
        <v>2522</v>
      </c>
      <c r="K1404">
        <v>3</v>
      </c>
      <c r="L1404">
        <v>5</v>
      </c>
      <c r="M1404">
        <v>3</v>
      </c>
    </row>
    <row r="1405" spans="1:13" ht="12.75">
      <c r="A1405">
        <v>171960</v>
      </c>
      <c r="B1405" t="s">
        <v>826</v>
      </c>
      <c r="C1405" t="s">
        <v>2408</v>
      </c>
      <c r="D1405" t="s">
        <v>2667</v>
      </c>
      <c r="E1405" t="s">
        <v>2360</v>
      </c>
      <c r="F1405" t="s">
        <v>2361</v>
      </c>
      <c r="G1405">
        <v>42</v>
      </c>
      <c r="H1405" t="s">
        <v>2642</v>
      </c>
      <c r="K1405">
        <v>3</v>
      </c>
      <c r="L1405">
        <v>5</v>
      </c>
      <c r="M1405">
        <v>4</v>
      </c>
    </row>
    <row r="1406" spans="1:13" ht="12.75">
      <c r="A1406">
        <v>171969</v>
      </c>
      <c r="B1406" t="s">
        <v>2137</v>
      </c>
      <c r="C1406" t="s">
        <v>1744</v>
      </c>
      <c r="D1406" t="s">
        <v>1192</v>
      </c>
      <c r="E1406" t="s">
        <v>2360</v>
      </c>
      <c r="F1406" t="s">
        <v>2361</v>
      </c>
      <c r="G1406">
        <v>40</v>
      </c>
      <c r="H1406" t="s">
        <v>2642</v>
      </c>
      <c r="K1406">
        <v>5</v>
      </c>
      <c r="L1406">
        <v>5</v>
      </c>
      <c r="M1406">
        <v>4</v>
      </c>
    </row>
    <row r="1407" spans="1:13" ht="12.75">
      <c r="A1407">
        <v>172162</v>
      </c>
      <c r="B1407" t="s">
        <v>827</v>
      </c>
      <c r="C1407" t="s">
        <v>828</v>
      </c>
      <c r="D1407" t="s">
        <v>2444</v>
      </c>
      <c r="E1407" t="s">
        <v>2360</v>
      </c>
      <c r="F1407" t="s">
        <v>2440</v>
      </c>
      <c r="G1407">
        <v>36</v>
      </c>
      <c r="H1407" t="s">
        <v>2191</v>
      </c>
      <c r="I1407" t="s">
        <v>1382</v>
      </c>
      <c r="K1407">
        <v>4</v>
      </c>
      <c r="L1407">
        <v>3</v>
      </c>
      <c r="M1407">
        <v>3</v>
      </c>
    </row>
    <row r="1408" spans="1:13" ht="12.75">
      <c r="A1408">
        <v>172210</v>
      </c>
      <c r="B1408" t="s">
        <v>1383</v>
      </c>
      <c r="C1408" t="s">
        <v>451</v>
      </c>
      <c r="D1408" t="s">
        <v>253</v>
      </c>
      <c r="E1408" t="s">
        <v>2360</v>
      </c>
      <c r="F1408" t="s">
        <v>2361</v>
      </c>
      <c r="G1408">
        <v>51</v>
      </c>
      <c r="H1408" t="s">
        <v>2642</v>
      </c>
      <c r="K1408">
        <v>5</v>
      </c>
      <c r="L1408">
        <v>5</v>
      </c>
      <c r="M1408">
        <v>4</v>
      </c>
    </row>
    <row r="1409" spans="1:13" ht="12.75">
      <c r="A1409">
        <v>172215</v>
      </c>
      <c r="B1409" t="s">
        <v>1384</v>
      </c>
      <c r="C1409" t="s">
        <v>1713</v>
      </c>
      <c r="D1409" t="s">
        <v>1555</v>
      </c>
      <c r="E1409" t="s">
        <v>2360</v>
      </c>
      <c r="F1409" t="s">
        <v>2361</v>
      </c>
      <c r="G1409">
        <v>34</v>
      </c>
      <c r="H1409" t="s">
        <v>2505</v>
      </c>
      <c r="I1409" t="s">
        <v>322</v>
      </c>
      <c r="K1409">
        <v>2</v>
      </c>
      <c r="L1409">
        <v>5</v>
      </c>
      <c r="M1409">
        <v>1</v>
      </c>
    </row>
    <row r="1410" spans="1:13" ht="12.75">
      <c r="A1410">
        <v>172233</v>
      </c>
      <c r="B1410" t="s">
        <v>323</v>
      </c>
      <c r="C1410" t="s">
        <v>2443</v>
      </c>
      <c r="D1410" t="s">
        <v>2458</v>
      </c>
      <c r="E1410" t="s">
        <v>2360</v>
      </c>
      <c r="F1410" t="s">
        <v>2361</v>
      </c>
      <c r="G1410">
        <v>47</v>
      </c>
      <c r="H1410" t="s">
        <v>2321</v>
      </c>
      <c r="K1410">
        <v>4</v>
      </c>
      <c r="L1410">
        <v>5</v>
      </c>
      <c r="M1410">
        <v>4</v>
      </c>
    </row>
    <row r="1411" spans="1:13" ht="12.75">
      <c r="A1411">
        <v>172273</v>
      </c>
      <c r="B1411" t="s">
        <v>324</v>
      </c>
      <c r="C1411" t="s">
        <v>1355</v>
      </c>
      <c r="D1411" t="s">
        <v>2421</v>
      </c>
      <c r="E1411" t="s">
        <v>2360</v>
      </c>
      <c r="F1411" t="s">
        <v>2361</v>
      </c>
      <c r="G1411">
        <v>27</v>
      </c>
      <c r="H1411" t="s">
        <v>2337</v>
      </c>
      <c r="I1411" t="s">
        <v>2338</v>
      </c>
      <c r="K1411">
        <v>3</v>
      </c>
      <c r="L1411">
        <v>5</v>
      </c>
      <c r="M1411">
        <v>4</v>
      </c>
    </row>
    <row r="1412" spans="1:13" ht="12.75">
      <c r="A1412">
        <v>172364</v>
      </c>
      <c r="B1412" t="s">
        <v>1019</v>
      </c>
      <c r="C1412" t="s">
        <v>325</v>
      </c>
      <c r="D1412" t="s">
        <v>1963</v>
      </c>
      <c r="E1412" t="s">
        <v>2360</v>
      </c>
      <c r="F1412" t="s">
        <v>2440</v>
      </c>
      <c r="G1412">
        <v>38</v>
      </c>
      <c r="H1412" t="s">
        <v>2454</v>
      </c>
      <c r="K1412">
        <v>4</v>
      </c>
      <c r="L1412">
        <v>4</v>
      </c>
      <c r="M1412">
        <v>4</v>
      </c>
    </row>
    <row r="1413" spans="1:13" ht="12.75">
      <c r="A1413">
        <v>172530</v>
      </c>
      <c r="B1413" t="s">
        <v>326</v>
      </c>
      <c r="C1413" t="s">
        <v>1588</v>
      </c>
      <c r="D1413" t="s">
        <v>2670</v>
      </c>
      <c r="E1413" t="s">
        <v>2360</v>
      </c>
      <c r="F1413" t="s">
        <v>2361</v>
      </c>
      <c r="G1413">
        <v>44</v>
      </c>
      <c r="H1413" t="s">
        <v>2321</v>
      </c>
      <c r="K1413">
        <v>4</v>
      </c>
      <c r="L1413">
        <v>5</v>
      </c>
      <c r="M1413">
        <v>4</v>
      </c>
    </row>
    <row r="1414" spans="1:13" ht="12.75">
      <c r="A1414">
        <v>172567</v>
      </c>
      <c r="B1414" t="s">
        <v>327</v>
      </c>
      <c r="C1414" t="s">
        <v>328</v>
      </c>
      <c r="D1414" t="s">
        <v>1873</v>
      </c>
      <c r="E1414" t="s">
        <v>2360</v>
      </c>
      <c r="F1414" t="s">
        <v>2361</v>
      </c>
      <c r="G1414">
        <v>28</v>
      </c>
      <c r="H1414" t="s">
        <v>2370</v>
      </c>
      <c r="I1414" t="s">
        <v>2370</v>
      </c>
      <c r="K1414">
        <v>1</v>
      </c>
      <c r="L1414">
        <v>5</v>
      </c>
      <c r="M1414">
        <v>2</v>
      </c>
    </row>
    <row r="1415" spans="1:13" ht="12.75">
      <c r="A1415">
        <v>172884</v>
      </c>
      <c r="B1415" t="s">
        <v>329</v>
      </c>
      <c r="C1415" t="s">
        <v>2143</v>
      </c>
      <c r="D1415" t="s">
        <v>1790</v>
      </c>
      <c r="E1415" t="s">
        <v>2360</v>
      </c>
      <c r="F1415" t="s">
        <v>2361</v>
      </c>
      <c r="G1415">
        <v>23</v>
      </c>
      <c r="H1415" t="s">
        <v>2642</v>
      </c>
      <c r="J1415" t="s">
        <v>330</v>
      </c>
      <c r="K1415">
        <v>2</v>
      </c>
      <c r="L1415">
        <v>5</v>
      </c>
      <c r="M1415">
        <v>2</v>
      </c>
    </row>
    <row r="1416" spans="1:13" ht="12.75">
      <c r="A1416">
        <v>173083</v>
      </c>
      <c r="B1416" t="s">
        <v>839</v>
      </c>
      <c r="C1416" t="s">
        <v>369</v>
      </c>
      <c r="D1416" t="s">
        <v>2444</v>
      </c>
      <c r="E1416" t="s">
        <v>2360</v>
      </c>
      <c r="F1416" t="s">
        <v>2361</v>
      </c>
      <c r="G1416">
        <v>26</v>
      </c>
      <c r="H1416" t="s">
        <v>2514</v>
      </c>
      <c r="I1416" t="s">
        <v>2515</v>
      </c>
      <c r="J1416" t="s">
        <v>1644</v>
      </c>
      <c r="K1416">
        <v>1</v>
      </c>
      <c r="L1416">
        <v>1</v>
      </c>
      <c r="M1416">
        <v>2</v>
      </c>
    </row>
    <row r="1417" spans="1:13" ht="12.75">
      <c r="A1417">
        <v>173108</v>
      </c>
      <c r="B1417" t="s">
        <v>2427</v>
      </c>
      <c r="C1417" t="s">
        <v>1895</v>
      </c>
      <c r="D1417" t="s">
        <v>1896</v>
      </c>
      <c r="E1417" t="s">
        <v>2360</v>
      </c>
      <c r="F1417" t="s">
        <v>2361</v>
      </c>
      <c r="G1417">
        <v>17</v>
      </c>
      <c r="H1417" t="s">
        <v>1078</v>
      </c>
      <c r="K1417">
        <v>3</v>
      </c>
      <c r="L1417">
        <v>5</v>
      </c>
      <c r="M1417">
        <v>4</v>
      </c>
    </row>
    <row r="1418" spans="1:13" ht="12.75">
      <c r="A1418">
        <v>173178</v>
      </c>
      <c r="B1418" t="s">
        <v>1234</v>
      </c>
      <c r="C1418" t="s">
        <v>2233</v>
      </c>
      <c r="D1418" t="s">
        <v>2637</v>
      </c>
      <c r="E1418" t="s">
        <v>2360</v>
      </c>
      <c r="F1418" t="s">
        <v>2361</v>
      </c>
      <c r="G1418">
        <v>29</v>
      </c>
      <c r="H1418" t="s">
        <v>840</v>
      </c>
      <c r="I1418" t="s">
        <v>331</v>
      </c>
      <c r="J1418">
        <v>1</v>
      </c>
      <c r="K1418">
        <v>5</v>
      </c>
      <c r="L1418">
        <v>5</v>
      </c>
      <c r="M1418">
        <v>1</v>
      </c>
    </row>
    <row r="1419" spans="1:13" ht="12.75">
      <c r="A1419">
        <v>173823</v>
      </c>
      <c r="B1419" t="s">
        <v>332</v>
      </c>
      <c r="C1419" t="s">
        <v>2500</v>
      </c>
      <c r="D1419" t="s">
        <v>2089</v>
      </c>
      <c r="E1419" t="s">
        <v>2360</v>
      </c>
      <c r="F1419" t="s">
        <v>2361</v>
      </c>
      <c r="G1419">
        <v>40</v>
      </c>
      <c r="H1419" t="s">
        <v>2514</v>
      </c>
      <c r="I1419" t="s">
        <v>2515</v>
      </c>
      <c r="K1419">
        <v>3</v>
      </c>
      <c r="L1419">
        <v>5</v>
      </c>
      <c r="M1419">
        <v>3</v>
      </c>
    </row>
    <row r="1420" spans="1:13" ht="12.75">
      <c r="A1420">
        <v>173956</v>
      </c>
      <c r="B1420" t="s">
        <v>333</v>
      </c>
      <c r="C1420" t="s">
        <v>2663</v>
      </c>
      <c r="D1420" t="s">
        <v>2970</v>
      </c>
      <c r="E1420" t="s">
        <v>2683</v>
      </c>
      <c r="F1420" t="s">
        <v>2361</v>
      </c>
      <c r="G1420">
        <v>33</v>
      </c>
      <c r="H1420" t="s">
        <v>2436</v>
      </c>
      <c r="I1420" t="s">
        <v>2185</v>
      </c>
      <c r="K1420">
        <v>3</v>
      </c>
      <c r="L1420">
        <v>5</v>
      </c>
      <c r="M1420">
        <v>3</v>
      </c>
    </row>
    <row r="1421" spans="1:13" ht="12.75">
      <c r="A1421">
        <v>174132</v>
      </c>
      <c r="B1421" t="s">
        <v>334</v>
      </c>
      <c r="C1421" t="s">
        <v>755</v>
      </c>
      <c r="D1421" t="s">
        <v>1774</v>
      </c>
      <c r="E1421" t="s">
        <v>2360</v>
      </c>
      <c r="F1421" t="s">
        <v>2440</v>
      </c>
      <c r="G1421">
        <v>19</v>
      </c>
      <c r="I1421" t="s">
        <v>335</v>
      </c>
      <c r="K1421">
        <v>4</v>
      </c>
      <c r="L1421">
        <v>4</v>
      </c>
      <c r="M1421">
        <v>4</v>
      </c>
    </row>
    <row r="1422" spans="1:13" ht="12.75">
      <c r="A1422">
        <v>174173</v>
      </c>
      <c r="B1422" t="s">
        <v>336</v>
      </c>
      <c r="C1422" t="s">
        <v>2677</v>
      </c>
      <c r="D1422" t="s">
        <v>1980</v>
      </c>
      <c r="E1422" t="s">
        <v>2360</v>
      </c>
      <c r="F1422" t="s">
        <v>2361</v>
      </c>
      <c r="G1422">
        <v>42</v>
      </c>
      <c r="H1422" t="s">
        <v>2227</v>
      </c>
      <c r="K1422">
        <v>3</v>
      </c>
      <c r="L1422">
        <v>5</v>
      </c>
      <c r="M1422">
        <v>3</v>
      </c>
    </row>
    <row r="1423" spans="1:13" ht="12.75">
      <c r="A1423">
        <v>174212</v>
      </c>
      <c r="B1423" t="s">
        <v>337</v>
      </c>
      <c r="C1423" t="s">
        <v>2328</v>
      </c>
      <c r="D1423" t="s">
        <v>2818</v>
      </c>
      <c r="E1423" t="s">
        <v>2360</v>
      </c>
      <c r="F1423" t="s">
        <v>2361</v>
      </c>
      <c r="G1423">
        <v>51</v>
      </c>
      <c r="H1423" t="s">
        <v>2382</v>
      </c>
      <c r="K1423">
        <v>4</v>
      </c>
      <c r="L1423">
        <v>5</v>
      </c>
      <c r="M1423">
        <v>4</v>
      </c>
    </row>
    <row r="1424" spans="1:13" ht="12.75">
      <c r="A1424">
        <v>174236</v>
      </c>
      <c r="B1424" t="s">
        <v>338</v>
      </c>
      <c r="C1424" t="s">
        <v>339</v>
      </c>
      <c r="D1424" t="s">
        <v>1441</v>
      </c>
      <c r="E1424" t="s">
        <v>2360</v>
      </c>
      <c r="F1424" t="s">
        <v>2361</v>
      </c>
      <c r="G1424">
        <v>38</v>
      </c>
      <c r="H1424" t="s">
        <v>2366</v>
      </c>
      <c r="I1424" t="s">
        <v>2366</v>
      </c>
      <c r="K1424">
        <v>3</v>
      </c>
      <c r="L1424">
        <v>3</v>
      </c>
      <c r="M1424">
        <v>3</v>
      </c>
    </row>
    <row r="1425" spans="1:13" ht="12.75">
      <c r="A1425">
        <v>174326</v>
      </c>
      <c r="B1425" t="s">
        <v>931</v>
      </c>
      <c r="C1425" t="s">
        <v>2503</v>
      </c>
      <c r="D1425" t="s">
        <v>1761</v>
      </c>
      <c r="E1425" t="s">
        <v>2360</v>
      </c>
      <c r="F1425" t="s">
        <v>2361</v>
      </c>
      <c r="G1425">
        <v>17</v>
      </c>
      <c r="H1425" t="s">
        <v>340</v>
      </c>
      <c r="I1425" t="s">
        <v>341</v>
      </c>
      <c r="K1425">
        <v>3</v>
      </c>
      <c r="L1425">
        <v>5</v>
      </c>
      <c r="M1425">
        <v>3</v>
      </c>
    </row>
    <row r="1426" spans="1:13" ht="12.75">
      <c r="A1426">
        <v>174527</v>
      </c>
      <c r="B1426" t="s">
        <v>342</v>
      </c>
      <c r="C1426" t="s">
        <v>2677</v>
      </c>
      <c r="D1426" t="s">
        <v>1699</v>
      </c>
      <c r="E1426" t="s">
        <v>2360</v>
      </c>
      <c r="F1426" t="s">
        <v>2361</v>
      </c>
      <c r="G1426">
        <v>37</v>
      </c>
      <c r="H1426" t="s">
        <v>2651</v>
      </c>
      <c r="I1426" t="s">
        <v>2652</v>
      </c>
      <c r="K1426">
        <v>5</v>
      </c>
      <c r="L1426">
        <v>5</v>
      </c>
      <c r="M1426">
        <v>4</v>
      </c>
    </row>
    <row r="1427" spans="1:13" ht="12.75">
      <c r="A1427">
        <v>174529</v>
      </c>
      <c r="B1427" t="s">
        <v>1842</v>
      </c>
      <c r="C1427" t="s">
        <v>1252</v>
      </c>
      <c r="D1427" t="s">
        <v>1844</v>
      </c>
      <c r="E1427" t="s">
        <v>2360</v>
      </c>
      <c r="F1427" t="s">
        <v>2361</v>
      </c>
      <c r="G1427">
        <v>42</v>
      </c>
      <c r="H1427" t="s">
        <v>1845</v>
      </c>
      <c r="I1427" t="s">
        <v>1846</v>
      </c>
      <c r="K1427">
        <v>4</v>
      </c>
      <c r="L1427">
        <v>5</v>
      </c>
      <c r="M1427">
        <v>4</v>
      </c>
    </row>
    <row r="1428" spans="1:13" ht="12.75">
      <c r="A1428">
        <v>174530</v>
      </c>
      <c r="B1428" t="s">
        <v>1374</v>
      </c>
      <c r="C1428" t="s">
        <v>343</v>
      </c>
      <c r="D1428" t="s">
        <v>2471</v>
      </c>
      <c r="E1428" t="s">
        <v>2360</v>
      </c>
      <c r="F1428" t="s">
        <v>2440</v>
      </c>
      <c r="G1428">
        <v>34</v>
      </c>
      <c r="H1428" t="s">
        <v>2509</v>
      </c>
      <c r="I1428" t="s">
        <v>2510</v>
      </c>
      <c r="K1428">
        <v>3</v>
      </c>
      <c r="L1428">
        <v>4</v>
      </c>
      <c r="M1428">
        <v>4</v>
      </c>
    </row>
    <row r="1429" spans="1:13" ht="12.75">
      <c r="A1429">
        <v>174891</v>
      </c>
      <c r="B1429" t="s">
        <v>344</v>
      </c>
      <c r="C1429" t="s">
        <v>2636</v>
      </c>
      <c r="D1429" t="s">
        <v>2124</v>
      </c>
      <c r="E1429" t="s">
        <v>2360</v>
      </c>
      <c r="F1429" t="s">
        <v>2361</v>
      </c>
      <c r="G1429">
        <v>55</v>
      </c>
      <c r="H1429" t="s">
        <v>2642</v>
      </c>
      <c r="K1429">
        <v>4</v>
      </c>
      <c r="L1429">
        <v>5</v>
      </c>
      <c r="M1429">
        <v>4</v>
      </c>
    </row>
    <row r="1430" spans="1:13" ht="12.75">
      <c r="A1430">
        <v>174996</v>
      </c>
      <c r="B1430" t="s">
        <v>345</v>
      </c>
      <c r="C1430" t="s">
        <v>2825</v>
      </c>
      <c r="D1430" t="s">
        <v>1980</v>
      </c>
      <c r="E1430" t="s">
        <v>2360</v>
      </c>
      <c r="F1430" t="s">
        <v>2361</v>
      </c>
      <c r="G1430">
        <v>38</v>
      </c>
      <c r="H1430" t="s">
        <v>2681</v>
      </c>
      <c r="K1430">
        <v>2</v>
      </c>
      <c r="L1430">
        <v>5</v>
      </c>
      <c r="M1430">
        <v>2</v>
      </c>
    </row>
    <row r="1431" spans="1:13" ht="12.75">
      <c r="A1431">
        <v>175076</v>
      </c>
      <c r="B1431" t="s">
        <v>346</v>
      </c>
      <c r="C1431" t="s">
        <v>773</v>
      </c>
      <c r="D1431" t="s">
        <v>637</v>
      </c>
      <c r="E1431" t="s">
        <v>2360</v>
      </c>
      <c r="F1431" t="s">
        <v>2361</v>
      </c>
      <c r="G1431">
        <v>39</v>
      </c>
      <c r="H1431" t="s">
        <v>2514</v>
      </c>
      <c r="I1431" t="s">
        <v>2515</v>
      </c>
      <c r="K1431">
        <v>4</v>
      </c>
      <c r="L1431">
        <v>5</v>
      </c>
      <c r="M1431">
        <v>4</v>
      </c>
    </row>
    <row r="1432" spans="1:13" ht="12.75">
      <c r="A1432">
        <v>175123</v>
      </c>
      <c r="B1432" t="s">
        <v>347</v>
      </c>
      <c r="C1432" t="s">
        <v>2213</v>
      </c>
      <c r="D1432" t="s">
        <v>2655</v>
      </c>
      <c r="E1432" t="s">
        <v>2360</v>
      </c>
      <c r="F1432" t="s">
        <v>2361</v>
      </c>
      <c r="G1432">
        <v>45</v>
      </c>
      <c r="H1432" t="s">
        <v>499</v>
      </c>
      <c r="K1432">
        <v>4</v>
      </c>
      <c r="L1432">
        <v>5</v>
      </c>
      <c r="M1432">
        <v>4</v>
      </c>
    </row>
    <row r="1433" spans="1:13" ht="12.75">
      <c r="A1433">
        <v>175129</v>
      </c>
      <c r="B1433" t="s">
        <v>348</v>
      </c>
      <c r="C1433" t="s">
        <v>932</v>
      </c>
      <c r="D1433" t="s">
        <v>2650</v>
      </c>
      <c r="E1433" t="s">
        <v>2360</v>
      </c>
      <c r="F1433" t="s">
        <v>2440</v>
      </c>
      <c r="G1433">
        <v>61</v>
      </c>
      <c r="H1433" t="s">
        <v>2382</v>
      </c>
      <c r="K1433">
        <v>4</v>
      </c>
      <c r="L1433">
        <v>4</v>
      </c>
      <c r="M1433">
        <v>4</v>
      </c>
    </row>
    <row r="1434" spans="1:13" ht="12.75">
      <c r="A1434">
        <v>175239</v>
      </c>
      <c r="B1434" t="s">
        <v>349</v>
      </c>
      <c r="C1434" t="s">
        <v>2466</v>
      </c>
      <c r="D1434" t="s">
        <v>2508</v>
      </c>
      <c r="E1434" t="s">
        <v>2360</v>
      </c>
      <c r="F1434" t="s">
        <v>2361</v>
      </c>
      <c r="G1434">
        <v>21</v>
      </c>
      <c r="H1434" t="s">
        <v>2398</v>
      </c>
      <c r="I1434" t="s">
        <v>350</v>
      </c>
      <c r="K1434">
        <v>2</v>
      </c>
      <c r="L1434">
        <v>4</v>
      </c>
      <c r="M1434">
        <v>2</v>
      </c>
    </row>
    <row r="1435" spans="1:13" ht="12.75">
      <c r="A1435">
        <v>175390</v>
      </c>
      <c r="B1435" t="s">
        <v>992</v>
      </c>
      <c r="C1435" t="s">
        <v>1939</v>
      </c>
      <c r="D1435" t="s">
        <v>2444</v>
      </c>
      <c r="E1435" t="s">
        <v>2360</v>
      </c>
      <c r="F1435" t="s">
        <v>2361</v>
      </c>
      <c r="G1435">
        <v>35</v>
      </c>
      <c r="H1435" t="s">
        <v>2459</v>
      </c>
      <c r="I1435" t="s">
        <v>2460</v>
      </c>
      <c r="K1435">
        <v>3</v>
      </c>
      <c r="L1435">
        <v>4</v>
      </c>
      <c r="M1435">
        <v>3</v>
      </c>
    </row>
    <row r="1436" spans="1:13" ht="12.75">
      <c r="A1436">
        <v>175392</v>
      </c>
      <c r="B1436" t="s">
        <v>351</v>
      </c>
      <c r="C1436" t="s">
        <v>2654</v>
      </c>
      <c r="D1436" t="s">
        <v>2444</v>
      </c>
      <c r="E1436" t="s">
        <v>2360</v>
      </c>
      <c r="F1436" t="s">
        <v>2361</v>
      </c>
      <c r="G1436">
        <v>43</v>
      </c>
      <c r="H1436" t="s">
        <v>2374</v>
      </c>
      <c r="K1436">
        <v>4</v>
      </c>
      <c r="L1436">
        <v>5</v>
      </c>
      <c r="M1436">
        <v>4</v>
      </c>
    </row>
    <row r="1437" spans="1:13" ht="12.75">
      <c r="A1437">
        <v>175887</v>
      </c>
      <c r="B1437" t="s">
        <v>1258</v>
      </c>
      <c r="C1437" t="s">
        <v>2328</v>
      </c>
      <c r="D1437" t="s">
        <v>2114</v>
      </c>
      <c r="E1437" t="s">
        <v>2360</v>
      </c>
      <c r="F1437" t="s">
        <v>2361</v>
      </c>
      <c r="G1437">
        <v>31</v>
      </c>
      <c r="H1437" t="s">
        <v>1845</v>
      </c>
      <c r="I1437" t="s">
        <v>1846</v>
      </c>
      <c r="K1437">
        <v>2</v>
      </c>
      <c r="L1437">
        <v>5</v>
      </c>
      <c r="M1437">
        <v>2</v>
      </c>
    </row>
    <row r="1438" spans="1:13" ht="12.75">
      <c r="A1438">
        <v>175948</v>
      </c>
      <c r="B1438" t="s">
        <v>352</v>
      </c>
      <c r="C1438" t="s">
        <v>353</v>
      </c>
      <c r="D1438" t="s">
        <v>2471</v>
      </c>
      <c r="E1438" t="s">
        <v>2360</v>
      </c>
      <c r="F1438" t="s">
        <v>2361</v>
      </c>
      <c r="G1438">
        <v>42</v>
      </c>
      <c r="H1438" t="s">
        <v>1845</v>
      </c>
      <c r="I1438" t="s">
        <v>1846</v>
      </c>
      <c r="K1438">
        <v>2</v>
      </c>
      <c r="L1438">
        <v>5</v>
      </c>
      <c r="M1438">
        <v>2</v>
      </c>
    </row>
    <row r="1439" spans="1:13" ht="12.75">
      <c r="A1439">
        <v>176026</v>
      </c>
      <c r="B1439" t="s">
        <v>354</v>
      </c>
      <c r="C1439" t="s">
        <v>2443</v>
      </c>
      <c r="D1439" t="s">
        <v>2458</v>
      </c>
      <c r="E1439" t="s">
        <v>2360</v>
      </c>
      <c r="F1439" t="s">
        <v>2361</v>
      </c>
      <c r="G1439">
        <v>43</v>
      </c>
      <c r="H1439" t="s">
        <v>2459</v>
      </c>
      <c r="I1439" t="s">
        <v>2460</v>
      </c>
      <c r="K1439">
        <v>2</v>
      </c>
      <c r="L1439">
        <v>5</v>
      </c>
      <c r="M1439">
        <v>2</v>
      </c>
    </row>
    <row r="1440" spans="1:13" ht="12.75">
      <c r="A1440">
        <v>176605</v>
      </c>
      <c r="B1440" t="s">
        <v>2526</v>
      </c>
      <c r="C1440" t="s">
        <v>2636</v>
      </c>
      <c r="D1440" t="s">
        <v>2521</v>
      </c>
      <c r="E1440" t="s">
        <v>2360</v>
      </c>
      <c r="F1440" t="s">
        <v>2361</v>
      </c>
      <c r="G1440">
        <v>60</v>
      </c>
      <c r="H1440" t="s">
        <v>2522</v>
      </c>
      <c r="I1440" t="s">
        <v>2522</v>
      </c>
      <c r="K1440">
        <v>5</v>
      </c>
      <c r="L1440">
        <v>5</v>
      </c>
      <c r="M1440">
        <v>4</v>
      </c>
    </row>
    <row r="1441" spans="1:13" ht="12.75">
      <c r="A1441">
        <v>176619</v>
      </c>
      <c r="B1441" t="s">
        <v>355</v>
      </c>
      <c r="C1441" t="s">
        <v>356</v>
      </c>
      <c r="D1441" t="s">
        <v>2513</v>
      </c>
      <c r="E1441" t="s">
        <v>2360</v>
      </c>
      <c r="F1441" t="s">
        <v>2440</v>
      </c>
      <c r="G1441">
        <v>46</v>
      </c>
      <c r="H1441" t="s">
        <v>2514</v>
      </c>
      <c r="K1441">
        <v>3</v>
      </c>
      <c r="L1441">
        <v>4</v>
      </c>
      <c r="M1441">
        <v>3</v>
      </c>
    </row>
    <row r="1442" spans="1:13" ht="12.75">
      <c r="A1442">
        <v>176724</v>
      </c>
      <c r="B1442" t="s">
        <v>357</v>
      </c>
      <c r="C1442" t="s">
        <v>243</v>
      </c>
      <c r="D1442" t="s">
        <v>1699</v>
      </c>
      <c r="E1442" t="s">
        <v>2360</v>
      </c>
      <c r="F1442" t="s">
        <v>2361</v>
      </c>
      <c r="G1442">
        <v>42</v>
      </c>
      <c r="H1442" t="s">
        <v>2314</v>
      </c>
      <c r="I1442" t="s">
        <v>2068</v>
      </c>
      <c r="K1442">
        <v>2</v>
      </c>
      <c r="L1442">
        <v>4</v>
      </c>
      <c r="M1442">
        <v>3</v>
      </c>
    </row>
    <row r="1443" spans="1:13" ht="12.75">
      <c r="A1443">
        <v>176749</v>
      </c>
      <c r="B1443" t="s">
        <v>1384</v>
      </c>
      <c r="C1443" t="s">
        <v>358</v>
      </c>
      <c r="D1443" t="s">
        <v>2970</v>
      </c>
      <c r="E1443" t="s">
        <v>2683</v>
      </c>
      <c r="F1443" t="s">
        <v>2361</v>
      </c>
      <c r="G1443">
        <v>45</v>
      </c>
      <c r="H1443" t="s">
        <v>2684</v>
      </c>
      <c r="K1443">
        <v>4</v>
      </c>
      <c r="L1443">
        <v>5</v>
      </c>
      <c r="M1443">
        <v>4</v>
      </c>
    </row>
    <row r="1444" spans="1:13" ht="12.75">
      <c r="A1444">
        <v>176754</v>
      </c>
      <c r="B1444" t="s">
        <v>142</v>
      </c>
      <c r="C1444" t="s">
        <v>143</v>
      </c>
      <c r="D1444" t="s">
        <v>2179</v>
      </c>
      <c r="E1444" t="s">
        <v>2360</v>
      </c>
      <c r="F1444" t="s">
        <v>2440</v>
      </c>
      <c r="G1444">
        <v>33</v>
      </c>
      <c r="H1444" t="s">
        <v>144</v>
      </c>
      <c r="I1444" t="s">
        <v>144</v>
      </c>
      <c r="K1444">
        <v>1</v>
      </c>
      <c r="L1444">
        <v>4</v>
      </c>
      <c r="M1444">
        <v>1</v>
      </c>
    </row>
    <row r="1445" spans="1:13" ht="12.75">
      <c r="A1445">
        <v>176938</v>
      </c>
      <c r="B1445" t="s">
        <v>145</v>
      </c>
      <c r="C1445" t="s">
        <v>2644</v>
      </c>
      <c r="D1445" t="s">
        <v>2966</v>
      </c>
      <c r="E1445" t="s">
        <v>2360</v>
      </c>
      <c r="F1445" t="s">
        <v>2361</v>
      </c>
      <c r="G1445">
        <v>43</v>
      </c>
      <c r="H1445" t="s">
        <v>2642</v>
      </c>
      <c r="K1445">
        <v>3</v>
      </c>
      <c r="L1445">
        <v>5</v>
      </c>
      <c r="M1445">
        <v>4</v>
      </c>
    </row>
    <row r="1446" spans="1:13" ht="12.75">
      <c r="A1446">
        <v>176943</v>
      </c>
      <c r="B1446" t="s">
        <v>146</v>
      </c>
      <c r="C1446" t="s">
        <v>147</v>
      </c>
      <c r="D1446" t="s">
        <v>2234</v>
      </c>
      <c r="E1446" t="s">
        <v>2360</v>
      </c>
      <c r="F1446" t="s">
        <v>2361</v>
      </c>
      <c r="G1446">
        <v>22</v>
      </c>
      <c r="H1446" t="s">
        <v>148</v>
      </c>
      <c r="I1446" t="s">
        <v>149</v>
      </c>
      <c r="J1446" t="s">
        <v>1657</v>
      </c>
      <c r="K1446">
        <v>2</v>
      </c>
      <c r="L1446">
        <v>5</v>
      </c>
      <c r="M1446">
        <v>4</v>
      </c>
    </row>
    <row r="1447" spans="1:13" ht="12.75">
      <c r="A1447">
        <v>177038</v>
      </c>
      <c r="B1447" t="s">
        <v>2122</v>
      </c>
      <c r="C1447" t="s">
        <v>1125</v>
      </c>
      <c r="D1447" t="s">
        <v>2504</v>
      </c>
      <c r="E1447" t="s">
        <v>2360</v>
      </c>
      <c r="F1447" t="s">
        <v>2361</v>
      </c>
      <c r="G1447">
        <v>56</v>
      </c>
      <c r="H1447" t="s">
        <v>2505</v>
      </c>
      <c r="K1447">
        <v>4</v>
      </c>
      <c r="L1447">
        <v>5</v>
      </c>
      <c r="M1447">
        <v>4</v>
      </c>
    </row>
    <row r="1448" spans="1:13" ht="12.75">
      <c r="A1448">
        <v>177283</v>
      </c>
      <c r="B1448" t="s">
        <v>150</v>
      </c>
      <c r="C1448" t="s">
        <v>1739</v>
      </c>
      <c r="D1448" t="s">
        <v>2097</v>
      </c>
      <c r="E1448" t="s">
        <v>2360</v>
      </c>
      <c r="F1448" t="s">
        <v>2361</v>
      </c>
      <c r="G1448">
        <v>53</v>
      </c>
      <c r="H1448" t="s">
        <v>2245</v>
      </c>
      <c r="I1448" t="s">
        <v>2246</v>
      </c>
      <c r="K1448">
        <v>2</v>
      </c>
      <c r="L1448">
        <v>3</v>
      </c>
      <c r="M1448">
        <v>2</v>
      </c>
    </row>
    <row r="1449" spans="1:13" ht="12.75">
      <c r="A1449">
        <v>177340</v>
      </c>
      <c r="B1449" t="s">
        <v>151</v>
      </c>
      <c r="C1449" t="s">
        <v>2825</v>
      </c>
      <c r="D1449" t="s">
        <v>2089</v>
      </c>
      <c r="E1449" t="s">
        <v>2360</v>
      </c>
      <c r="F1449" t="s">
        <v>2361</v>
      </c>
      <c r="G1449">
        <v>48</v>
      </c>
      <c r="H1449" t="s">
        <v>52</v>
      </c>
      <c r="K1449">
        <v>4</v>
      </c>
      <c r="L1449">
        <v>3</v>
      </c>
      <c r="M1449">
        <v>4</v>
      </c>
    </row>
    <row r="1450" spans="1:13" ht="12.75">
      <c r="A1450">
        <v>177348</v>
      </c>
      <c r="B1450" t="s">
        <v>152</v>
      </c>
      <c r="C1450" t="s">
        <v>153</v>
      </c>
      <c r="D1450" t="s">
        <v>1745</v>
      </c>
      <c r="E1450" t="s">
        <v>2360</v>
      </c>
      <c r="F1450" t="s">
        <v>2440</v>
      </c>
      <c r="G1450">
        <v>42</v>
      </c>
      <c r="H1450" t="s">
        <v>1716</v>
      </c>
      <c r="K1450">
        <v>3</v>
      </c>
      <c r="L1450">
        <v>4</v>
      </c>
      <c r="M1450">
        <v>4</v>
      </c>
    </row>
    <row r="1451" spans="1:13" ht="12.75">
      <c r="A1451">
        <v>177376</v>
      </c>
      <c r="B1451" t="s">
        <v>154</v>
      </c>
      <c r="C1451" t="s">
        <v>1939</v>
      </c>
      <c r="D1451" t="s">
        <v>2458</v>
      </c>
      <c r="E1451" t="s">
        <v>2360</v>
      </c>
      <c r="F1451" t="s">
        <v>2361</v>
      </c>
      <c r="G1451">
        <v>50</v>
      </c>
      <c r="H1451" t="s">
        <v>2105</v>
      </c>
      <c r="K1451">
        <v>4</v>
      </c>
      <c r="L1451">
        <v>4</v>
      </c>
      <c r="M1451">
        <v>4</v>
      </c>
    </row>
    <row r="1452" spans="1:13" ht="12.75">
      <c r="A1452">
        <v>177403</v>
      </c>
      <c r="B1452" t="s">
        <v>155</v>
      </c>
      <c r="C1452" t="s">
        <v>156</v>
      </c>
      <c r="D1452" t="s">
        <v>2463</v>
      </c>
      <c r="E1452" t="s">
        <v>2360</v>
      </c>
      <c r="F1452" t="s">
        <v>2361</v>
      </c>
      <c r="G1452">
        <v>60</v>
      </c>
      <c r="H1452" t="s">
        <v>1864</v>
      </c>
      <c r="K1452">
        <v>5</v>
      </c>
      <c r="L1452">
        <v>5</v>
      </c>
      <c r="M1452">
        <v>4</v>
      </c>
    </row>
    <row r="1453" spans="1:13" ht="12.75">
      <c r="A1453">
        <v>177404</v>
      </c>
      <c r="B1453" t="s">
        <v>157</v>
      </c>
      <c r="C1453" t="s">
        <v>2636</v>
      </c>
      <c r="D1453" t="s">
        <v>1802</v>
      </c>
      <c r="E1453" t="s">
        <v>2360</v>
      </c>
      <c r="F1453" t="s">
        <v>2361</v>
      </c>
      <c r="G1453">
        <v>36</v>
      </c>
      <c r="H1453" t="s">
        <v>2468</v>
      </c>
      <c r="I1453" t="s">
        <v>2469</v>
      </c>
      <c r="K1453">
        <v>2</v>
      </c>
      <c r="L1453">
        <v>5</v>
      </c>
      <c r="M1453">
        <v>2</v>
      </c>
    </row>
    <row r="1454" spans="1:13" ht="12.75">
      <c r="A1454">
        <v>177453</v>
      </c>
      <c r="B1454" t="s">
        <v>158</v>
      </c>
      <c r="C1454" t="s">
        <v>159</v>
      </c>
      <c r="D1454" t="s">
        <v>2406</v>
      </c>
      <c r="E1454" t="s">
        <v>2360</v>
      </c>
      <c r="F1454" t="s">
        <v>2361</v>
      </c>
      <c r="G1454">
        <v>61</v>
      </c>
      <c r="H1454" t="s">
        <v>2362</v>
      </c>
      <c r="I1454" t="s">
        <v>2549</v>
      </c>
      <c r="K1454">
        <v>3</v>
      </c>
      <c r="L1454">
        <v>5</v>
      </c>
      <c r="M1454">
        <v>4</v>
      </c>
    </row>
    <row r="1455" spans="1:13" ht="12.75">
      <c r="A1455">
        <v>177484</v>
      </c>
      <c r="B1455" t="s">
        <v>160</v>
      </c>
      <c r="C1455" t="s">
        <v>2530</v>
      </c>
      <c r="D1455" t="s">
        <v>161</v>
      </c>
      <c r="E1455" t="s">
        <v>2360</v>
      </c>
      <c r="F1455" t="s">
        <v>2361</v>
      </c>
      <c r="G1455">
        <v>35</v>
      </c>
      <c r="H1455" t="s">
        <v>2445</v>
      </c>
      <c r="K1455">
        <v>3</v>
      </c>
      <c r="L1455">
        <v>5</v>
      </c>
      <c r="M1455">
        <v>3</v>
      </c>
    </row>
    <row r="1456" spans="1:13" ht="12.75">
      <c r="A1456">
        <v>177533</v>
      </c>
      <c r="B1456" t="s">
        <v>162</v>
      </c>
      <c r="C1456" t="s">
        <v>1167</v>
      </c>
      <c r="D1456" t="s">
        <v>2104</v>
      </c>
      <c r="E1456" t="s">
        <v>2360</v>
      </c>
      <c r="F1456" t="s">
        <v>2361</v>
      </c>
      <c r="G1456">
        <v>26</v>
      </c>
      <c r="H1456" t="s">
        <v>2464</v>
      </c>
      <c r="I1456" t="s">
        <v>2464</v>
      </c>
      <c r="K1456">
        <v>5</v>
      </c>
      <c r="L1456">
        <v>5</v>
      </c>
      <c r="M1456">
        <v>4</v>
      </c>
    </row>
    <row r="1457" spans="1:13" ht="12.75">
      <c r="A1457">
        <v>177545</v>
      </c>
      <c r="B1457" t="s">
        <v>163</v>
      </c>
      <c r="C1457" t="s">
        <v>164</v>
      </c>
      <c r="D1457" t="s">
        <v>1681</v>
      </c>
      <c r="E1457" t="s">
        <v>2360</v>
      </c>
      <c r="F1457" t="s">
        <v>2361</v>
      </c>
      <c r="G1457">
        <v>35</v>
      </c>
      <c r="H1457" t="s">
        <v>165</v>
      </c>
      <c r="K1457">
        <v>4</v>
      </c>
      <c r="L1457">
        <v>5</v>
      </c>
      <c r="M1457">
        <v>4</v>
      </c>
    </row>
    <row r="1458" spans="1:13" ht="12.75">
      <c r="A1458">
        <v>177580</v>
      </c>
      <c r="B1458" t="s">
        <v>166</v>
      </c>
      <c r="C1458" t="s">
        <v>2969</v>
      </c>
      <c r="D1458" t="s">
        <v>2471</v>
      </c>
      <c r="E1458" t="s">
        <v>2360</v>
      </c>
      <c r="F1458" t="s">
        <v>2361</v>
      </c>
      <c r="G1458">
        <v>42</v>
      </c>
      <c r="H1458" t="s">
        <v>1845</v>
      </c>
      <c r="I1458" t="s">
        <v>1846</v>
      </c>
      <c r="K1458">
        <v>4</v>
      </c>
      <c r="L1458">
        <v>5</v>
      </c>
      <c r="M1458">
        <v>4</v>
      </c>
    </row>
    <row r="1459" spans="1:13" ht="12.75">
      <c r="A1459">
        <v>177591</v>
      </c>
      <c r="B1459" t="s">
        <v>167</v>
      </c>
      <c r="C1459" t="s">
        <v>3531</v>
      </c>
      <c r="D1459" t="s">
        <v>168</v>
      </c>
      <c r="E1459" t="s">
        <v>2360</v>
      </c>
      <c r="F1459" t="s">
        <v>2361</v>
      </c>
      <c r="G1459">
        <v>52</v>
      </c>
      <c r="H1459" t="s">
        <v>2445</v>
      </c>
      <c r="K1459">
        <v>4</v>
      </c>
      <c r="L1459">
        <v>5</v>
      </c>
      <c r="M1459">
        <v>4</v>
      </c>
    </row>
    <row r="1460" spans="1:13" ht="12.75">
      <c r="A1460">
        <v>177625</v>
      </c>
      <c r="B1460" t="s">
        <v>169</v>
      </c>
      <c r="C1460" t="s">
        <v>2340</v>
      </c>
      <c r="D1460" t="s">
        <v>2124</v>
      </c>
      <c r="E1460" t="s">
        <v>2360</v>
      </c>
      <c r="F1460" t="s">
        <v>2361</v>
      </c>
      <c r="G1460">
        <v>46</v>
      </c>
      <c r="H1460" t="s">
        <v>1711</v>
      </c>
      <c r="K1460">
        <v>3</v>
      </c>
      <c r="L1460">
        <v>5</v>
      </c>
      <c r="M1460">
        <v>3</v>
      </c>
    </row>
    <row r="1461" spans="1:13" ht="12.75">
      <c r="A1461">
        <v>177745</v>
      </c>
      <c r="B1461" t="s">
        <v>170</v>
      </c>
      <c r="C1461" t="s">
        <v>2358</v>
      </c>
      <c r="D1461" t="s">
        <v>2463</v>
      </c>
      <c r="E1461" t="s">
        <v>2360</v>
      </c>
      <c r="F1461" t="s">
        <v>2361</v>
      </c>
      <c r="G1461">
        <v>27</v>
      </c>
      <c r="H1461" t="s">
        <v>1711</v>
      </c>
      <c r="I1461" t="s">
        <v>1711</v>
      </c>
      <c r="J1461" t="s">
        <v>870</v>
      </c>
      <c r="K1461">
        <v>1</v>
      </c>
      <c r="L1461">
        <v>2</v>
      </c>
      <c r="M1461">
        <v>1</v>
      </c>
    </row>
    <row r="1462" spans="1:13" ht="12.75">
      <c r="A1462">
        <v>177958</v>
      </c>
      <c r="B1462" t="s">
        <v>1355</v>
      </c>
      <c r="C1462" t="s">
        <v>2306</v>
      </c>
      <c r="D1462" t="s">
        <v>2426</v>
      </c>
      <c r="E1462" t="s">
        <v>2360</v>
      </c>
      <c r="F1462" t="s">
        <v>2361</v>
      </c>
      <c r="G1462">
        <v>52</v>
      </c>
      <c r="H1462" t="s">
        <v>2105</v>
      </c>
      <c r="K1462">
        <v>3</v>
      </c>
      <c r="L1462">
        <v>4</v>
      </c>
      <c r="M1462">
        <v>3</v>
      </c>
    </row>
    <row r="1463" spans="1:13" ht="12.75">
      <c r="A1463">
        <v>177959</v>
      </c>
      <c r="B1463" t="s">
        <v>1355</v>
      </c>
      <c r="C1463" t="s">
        <v>1485</v>
      </c>
      <c r="D1463" t="s">
        <v>2426</v>
      </c>
      <c r="E1463" t="s">
        <v>2360</v>
      </c>
      <c r="F1463" t="s">
        <v>2361</v>
      </c>
      <c r="G1463">
        <v>16</v>
      </c>
      <c r="H1463" t="s">
        <v>1078</v>
      </c>
      <c r="K1463">
        <v>3</v>
      </c>
      <c r="L1463">
        <v>3</v>
      </c>
      <c r="M1463">
        <v>3</v>
      </c>
    </row>
    <row r="1464" spans="1:13" ht="12.75">
      <c r="A1464">
        <v>177999</v>
      </c>
      <c r="B1464" t="s">
        <v>1718</v>
      </c>
      <c r="C1464" t="s">
        <v>1189</v>
      </c>
      <c r="D1464" t="s">
        <v>2426</v>
      </c>
      <c r="E1464" t="s">
        <v>2360</v>
      </c>
      <c r="F1464" t="s">
        <v>2361</v>
      </c>
      <c r="G1464">
        <v>48</v>
      </c>
      <c r="H1464" t="s">
        <v>2020</v>
      </c>
      <c r="K1464">
        <v>3</v>
      </c>
      <c r="L1464">
        <v>5</v>
      </c>
      <c r="M1464">
        <v>3</v>
      </c>
    </row>
    <row r="1465" spans="1:13" ht="12.75">
      <c r="A1465">
        <v>178289</v>
      </c>
      <c r="B1465" t="s">
        <v>380</v>
      </c>
      <c r="C1465" t="s">
        <v>381</v>
      </c>
      <c r="D1465" t="s">
        <v>2351</v>
      </c>
      <c r="E1465" t="s">
        <v>2360</v>
      </c>
      <c r="F1465" t="s">
        <v>2440</v>
      </c>
      <c r="G1465">
        <v>16</v>
      </c>
      <c r="H1465" t="s">
        <v>2642</v>
      </c>
      <c r="K1465">
        <v>4</v>
      </c>
      <c r="L1465">
        <v>4</v>
      </c>
      <c r="M1465">
        <v>3</v>
      </c>
    </row>
    <row r="1466" spans="1:13" ht="12.75">
      <c r="A1466">
        <v>178290</v>
      </c>
      <c r="B1466" t="s">
        <v>380</v>
      </c>
      <c r="C1466" t="s">
        <v>382</v>
      </c>
      <c r="D1466" t="s">
        <v>2351</v>
      </c>
      <c r="E1466" t="s">
        <v>2360</v>
      </c>
      <c r="F1466" t="s">
        <v>2440</v>
      </c>
      <c r="G1466">
        <v>19</v>
      </c>
      <c r="J1466">
        <v>1</v>
      </c>
      <c r="K1466">
        <v>4</v>
      </c>
      <c r="L1466">
        <v>4</v>
      </c>
      <c r="M1466">
        <v>1</v>
      </c>
    </row>
    <row r="1467" spans="1:13" ht="12.75">
      <c r="A1467">
        <v>178400</v>
      </c>
      <c r="B1467" t="s">
        <v>383</v>
      </c>
      <c r="C1467" t="s">
        <v>384</v>
      </c>
      <c r="D1467" t="s">
        <v>1667</v>
      </c>
      <c r="E1467" t="s">
        <v>2360</v>
      </c>
      <c r="F1467" t="s">
        <v>2361</v>
      </c>
      <c r="G1467">
        <v>50</v>
      </c>
      <c r="H1467" t="s">
        <v>2967</v>
      </c>
      <c r="K1467">
        <v>4</v>
      </c>
      <c r="L1467">
        <v>3</v>
      </c>
      <c r="M1467">
        <v>4</v>
      </c>
    </row>
    <row r="1468" spans="1:13" ht="12.75">
      <c r="A1468">
        <v>178406</v>
      </c>
      <c r="B1468" t="s">
        <v>1703</v>
      </c>
      <c r="C1468" t="s">
        <v>2195</v>
      </c>
      <c r="D1468" t="s">
        <v>2637</v>
      </c>
      <c r="E1468" t="s">
        <v>2360</v>
      </c>
      <c r="F1468" t="s">
        <v>2361</v>
      </c>
      <c r="G1468">
        <v>60</v>
      </c>
      <c r="H1468" t="s">
        <v>2522</v>
      </c>
      <c r="I1468" t="s">
        <v>2522</v>
      </c>
      <c r="K1468">
        <v>5</v>
      </c>
      <c r="L1468">
        <v>5</v>
      </c>
      <c r="M1468">
        <v>4</v>
      </c>
    </row>
    <row r="1469" spans="1:13" ht="12.75">
      <c r="A1469">
        <v>178429</v>
      </c>
      <c r="B1469" t="s">
        <v>385</v>
      </c>
      <c r="C1469" t="s">
        <v>386</v>
      </c>
      <c r="D1469" t="s">
        <v>2471</v>
      </c>
      <c r="E1469" t="s">
        <v>2360</v>
      </c>
      <c r="F1469" t="s">
        <v>2361</v>
      </c>
      <c r="G1469">
        <v>49</v>
      </c>
      <c r="H1469" t="s">
        <v>1078</v>
      </c>
      <c r="K1469">
        <v>4</v>
      </c>
      <c r="L1469">
        <v>5</v>
      </c>
      <c r="M1469">
        <v>4</v>
      </c>
    </row>
    <row r="1470" spans="1:13" ht="12.75">
      <c r="A1470">
        <v>178453</v>
      </c>
      <c r="B1470" t="s">
        <v>387</v>
      </c>
      <c r="C1470" t="s">
        <v>2224</v>
      </c>
      <c r="D1470" t="s">
        <v>2234</v>
      </c>
      <c r="E1470" t="s">
        <v>2360</v>
      </c>
      <c r="F1470" t="s">
        <v>2361</v>
      </c>
      <c r="G1470">
        <v>41</v>
      </c>
      <c r="H1470" t="s">
        <v>2468</v>
      </c>
      <c r="I1470" t="s">
        <v>2469</v>
      </c>
      <c r="K1470">
        <v>2</v>
      </c>
      <c r="L1470">
        <v>5</v>
      </c>
      <c r="M1470">
        <v>2</v>
      </c>
    </row>
    <row r="1471" spans="1:13" ht="12.75">
      <c r="A1471">
        <v>178602</v>
      </c>
      <c r="B1471" t="s">
        <v>388</v>
      </c>
      <c r="C1471" t="s">
        <v>748</v>
      </c>
      <c r="D1471" t="s">
        <v>2444</v>
      </c>
      <c r="E1471" t="s">
        <v>2360</v>
      </c>
      <c r="F1471" t="s">
        <v>2361</v>
      </c>
      <c r="G1471">
        <v>16</v>
      </c>
      <c r="H1471" t="s">
        <v>2389</v>
      </c>
      <c r="K1471">
        <v>5</v>
      </c>
      <c r="L1471">
        <v>5</v>
      </c>
      <c r="M1471">
        <v>4</v>
      </c>
    </row>
    <row r="1472" spans="1:13" ht="12.75">
      <c r="A1472">
        <v>178604</v>
      </c>
      <c r="B1472" t="s">
        <v>2547</v>
      </c>
      <c r="C1472" t="s">
        <v>865</v>
      </c>
      <c r="D1472" t="s">
        <v>2670</v>
      </c>
      <c r="E1472" t="s">
        <v>2360</v>
      </c>
      <c r="F1472" t="s">
        <v>2361</v>
      </c>
      <c r="G1472">
        <v>27</v>
      </c>
      <c r="H1472" t="s">
        <v>2459</v>
      </c>
      <c r="I1472" t="s">
        <v>2460</v>
      </c>
      <c r="K1472">
        <v>3</v>
      </c>
      <c r="L1472">
        <v>2</v>
      </c>
      <c r="M1472">
        <v>3</v>
      </c>
    </row>
    <row r="1473" spans="1:13" ht="12.75">
      <c r="A1473">
        <v>178612</v>
      </c>
      <c r="B1473" t="s">
        <v>389</v>
      </c>
      <c r="C1473" t="s">
        <v>2332</v>
      </c>
      <c r="D1473" t="s">
        <v>1719</v>
      </c>
      <c r="E1473" t="s">
        <v>2360</v>
      </c>
      <c r="F1473" t="s">
        <v>2361</v>
      </c>
      <c r="G1473">
        <v>29</v>
      </c>
      <c r="H1473" t="s">
        <v>2389</v>
      </c>
      <c r="I1473" t="s">
        <v>2390</v>
      </c>
      <c r="J1473" t="s">
        <v>390</v>
      </c>
      <c r="K1473">
        <v>3</v>
      </c>
      <c r="L1473">
        <v>5</v>
      </c>
      <c r="M1473">
        <v>3</v>
      </c>
    </row>
    <row r="1474" spans="1:13" ht="12.75">
      <c r="A1474">
        <v>178640</v>
      </c>
      <c r="B1474" t="s">
        <v>2263</v>
      </c>
      <c r="C1474" t="s">
        <v>391</v>
      </c>
      <c r="D1474" t="s">
        <v>2471</v>
      </c>
      <c r="E1474" t="s">
        <v>2360</v>
      </c>
      <c r="F1474" t="s">
        <v>2361</v>
      </c>
      <c r="G1474">
        <v>49</v>
      </c>
      <c r="H1474" t="s">
        <v>1867</v>
      </c>
      <c r="K1474">
        <v>3</v>
      </c>
      <c r="L1474">
        <v>5</v>
      </c>
      <c r="M1474">
        <v>3</v>
      </c>
    </row>
    <row r="1475" spans="1:13" ht="12.75">
      <c r="A1475">
        <v>178709</v>
      </c>
      <c r="B1475" t="s">
        <v>392</v>
      </c>
      <c r="C1475" t="s">
        <v>2298</v>
      </c>
      <c r="D1475" t="s">
        <v>2333</v>
      </c>
      <c r="E1475" t="s">
        <v>2360</v>
      </c>
      <c r="F1475" t="s">
        <v>2361</v>
      </c>
      <c r="G1475">
        <v>33</v>
      </c>
      <c r="H1475" t="s">
        <v>1854</v>
      </c>
      <c r="K1475">
        <v>3</v>
      </c>
      <c r="L1475">
        <v>4</v>
      </c>
      <c r="M1475">
        <v>3</v>
      </c>
    </row>
    <row r="1476" spans="1:13" ht="12.75">
      <c r="A1476">
        <v>178821</v>
      </c>
      <c r="B1476" t="s">
        <v>393</v>
      </c>
      <c r="C1476" t="s">
        <v>394</v>
      </c>
      <c r="D1476" t="s">
        <v>2471</v>
      </c>
      <c r="E1476" t="s">
        <v>2360</v>
      </c>
      <c r="F1476" t="s">
        <v>2361</v>
      </c>
      <c r="G1476">
        <v>37</v>
      </c>
      <c r="H1476" t="s">
        <v>2398</v>
      </c>
      <c r="I1476" t="s">
        <v>2399</v>
      </c>
      <c r="K1476">
        <v>1</v>
      </c>
      <c r="L1476">
        <v>1</v>
      </c>
      <c r="M1476">
        <v>1</v>
      </c>
    </row>
    <row r="1477" spans="1:13" ht="12.75">
      <c r="A1477">
        <v>178896</v>
      </c>
      <c r="B1477" t="s">
        <v>395</v>
      </c>
      <c r="C1477" t="s">
        <v>2443</v>
      </c>
      <c r="D1477" t="s">
        <v>2117</v>
      </c>
      <c r="E1477" t="s">
        <v>2360</v>
      </c>
      <c r="F1477" t="s">
        <v>2361</v>
      </c>
      <c r="G1477">
        <v>48</v>
      </c>
      <c r="H1477" t="s">
        <v>2445</v>
      </c>
      <c r="I1477" t="s">
        <v>2445</v>
      </c>
      <c r="K1477">
        <v>3</v>
      </c>
      <c r="L1477">
        <v>3</v>
      </c>
      <c r="M1477">
        <v>4</v>
      </c>
    </row>
    <row r="1478" spans="1:13" ht="12.75">
      <c r="A1478">
        <v>178984</v>
      </c>
      <c r="B1478" t="s">
        <v>396</v>
      </c>
      <c r="C1478" t="s">
        <v>1313</v>
      </c>
      <c r="D1478" t="s">
        <v>1022</v>
      </c>
      <c r="E1478" t="s">
        <v>2360</v>
      </c>
      <c r="F1478" t="s">
        <v>2361</v>
      </c>
      <c r="G1478">
        <v>62</v>
      </c>
      <c r="H1478" t="s">
        <v>2967</v>
      </c>
      <c r="K1478">
        <v>5</v>
      </c>
      <c r="L1478">
        <v>4</v>
      </c>
      <c r="M1478">
        <v>4</v>
      </c>
    </row>
    <row r="1479" spans="1:13" ht="12.75">
      <c r="A1479">
        <v>179253</v>
      </c>
      <c r="B1479" t="s">
        <v>397</v>
      </c>
      <c r="C1479" t="s">
        <v>2156</v>
      </c>
      <c r="D1479" t="s">
        <v>2333</v>
      </c>
      <c r="E1479" t="s">
        <v>2360</v>
      </c>
      <c r="F1479" t="s">
        <v>2361</v>
      </c>
      <c r="G1479">
        <v>48</v>
      </c>
      <c r="H1479" t="s">
        <v>1854</v>
      </c>
      <c r="I1479" t="s">
        <v>1855</v>
      </c>
      <c r="K1479">
        <v>4</v>
      </c>
      <c r="L1479">
        <v>5</v>
      </c>
      <c r="M1479">
        <v>4</v>
      </c>
    </row>
    <row r="1480" spans="1:13" ht="12.75">
      <c r="A1480">
        <v>179363</v>
      </c>
      <c r="B1480" t="s">
        <v>398</v>
      </c>
      <c r="C1480" t="s">
        <v>2443</v>
      </c>
      <c r="D1480" t="s">
        <v>2463</v>
      </c>
      <c r="E1480" t="s">
        <v>2360</v>
      </c>
      <c r="F1480" t="s">
        <v>2361</v>
      </c>
      <c r="G1480">
        <v>45</v>
      </c>
      <c r="H1480" t="s">
        <v>1711</v>
      </c>
      <c r="I1480" t="s">
        <v>1711</v>
      </c>
      <c r="K1480">
        <v>4</v>
      </c>
      <c r="L1480">
        <v>5</v>
      </c>
      <c r="M1480">
        <v>4</v>
      </c>
    </row>
    <row r="1481" spans="1:13" ht="12.75">
      <c r="A1481">
        <v>179388</v>
      </c>
      <c r="B1481" t="s">
        <v>2332</v>
      </c>
      <c r="C1481" t="s">
        <v>1995</v>
      </c>
      <c r="D1481" t="s">
        <v>1844</v>
      </c>
      <c r="E1481" t="s">
        <v>2360</v>
      </c>
      <c r="F1481" t="s">
        <v>2361</v>
      </c>
      <c r="G1481">
        <v>42</v>
      </c>
      <c r="H1481" t="s">
        <v>1845</v>
      </c>
      <c r="I1481" t="s">
        <v>1846</v>
      </c>
      <c r="K1481">
        <v>4</v>
      </c>
      <c r="L1481">
        <v>5</v>
      </c>
      <c r="M1481">
        <v>4</v>
      </c>
    </row>
    <row r="1482" spans="1:13" ht="12.75">
      <c r="A1482">
        <v>179795</v>
      </c>
      <c r="B1482" t="s">
        <v>2173</v>
      </c>
      <c r="C1482" t="s">
        <v>399</v>
      </c>
      <c r="D1482" t="s">
        <v>830</v>
      </c>
      <c r="E1482" t="s">
        <v>2360</v>
      </c>
      <c r="F1482" t="s">
        <v>2361</v>
      </c>
      <c r="G1482">
        <v>35</v>
      </c>
      <c r="H1482" t="s">
        <v>1975</v>
      </c>
      <c r="K1482">
        <v>5</v>
      </c>
      <c r="L1482">
        <v>5</v>
      </c>
      <c r="M1482">
        <v>2</v>
      </c>
    </row>
    <row r="1483" spans="1:13" ht="12.75">
      <c r="A1483">
        <v>179924</v>
      </c>
      <c r="B1483" t="s">
        <v>400</v>
      </c>
      <c r="C1483" t="s">
        <v>401</v>
      </c>
      <c r="D1483" t="s">
        <v>402</v>
      </c>
      <c r="E1483" t="s">
        <v>2360</v>
      </c>
      <c r="F1483" t="s">
        <v>2440</v>
      </c>
      <c r="G1483">
        <v>15</v>
      </c>
      <c r="H1483" t="s">
        <v>2642</v>
      </c>
      <c r="K1483">
        <v>4</v>
      </c>
      <c r="L1483">
        <v>4</v>
      </c>
      <c r="M1483">
        <v>3</v>
      </c>
    </row>
    <row r="1484" spans="1:13" ht="12.75">
      <c r="A1484">
        <v>180041</v>
      </c>
      <c r="B1484" t="s">
        <v>678</v>
      </c>
      <c r="C1484" t="s">
        <v>403</v>
      </c>
      <c r="D1484" t="s">
        <v>2444</v>
      </c>
      <c r="E1484" t="s">
        <v>2360</v>
      </c>
      <c r="F1484" t="s">
        <v>2440</v>
      </c>
      <c r="G1484">
        <v>42</v>
      </c>
      <c r="H1484" t="s">
        <v>1352</v>
      </c>
      <c r="K1484">
        <v>3</v>
      </c>
      <c r="L1484">
        <v>4</v>
      </c>
      <c r="M1484">
        <v>3</v>
      </c>
    </row>
    <row r="1485" spans="1:13" ht="12.75">
      <c r="A1485">
        <v>180083</v>
      </c>
      <c r="B1485" t="s">
        <v>404</v>
      </c>
      <c r="C1485" t="s">
        <v>1909</v>
      </c>
      <c r="D1485" t="s">
        <v>2404</v>
      </c>
      <c r="E1485" t="s">
        <v>2360</v>
      </c>
      <c r="F1485" t="s">
        <v>2361</v>
      </c>
      <c r="G1485">
        <v>55</v>
      </c>
      <c r="H1485" t="s">
        <v>2642</v>
      </c>
      <c r="K1485">
        <v>5</v>
      </c>
      <c r="L1485">
        <v>5</v>
      </c>
      <c r="M1485">
        <v>4</v>
      </c>
    </row>
    <row r="1486" spans="1:13" ht="12.75">
      <c r="A1486">
        <v>180386</v>
      </c>
      <c r="B1486" t="s">
        <v>405</v>
      </c>
      <c r="C1486" t="s">
        <v>2663</v>
      </c>
      <c r="D1486" t="s">
        <v>1761</v>
      </c>
      <c r="E1486" t="s">
        <v>2360</v>
      </c>
      <c r="F1486" t="s">
        <v>2361</v>
      </c>
      <c r="G1486">
        <v>61</v>
      </c>
      <c r="H1486" t="s">
        <v>2522</v>
      </c>
      <c r="I1486" t="s">
        <v>2522</v>
      </c>
      <c r="K1486">
        <v>4</v>
      </c>
      <c r="L1486">
        <v>5</v>
      </c>
      <c r="M1486">
        <v>4</v>
      </c>
    </row>
    <row r="1487" spans="1:13" ht="12.75">
      <c r="A1487">
        <v>180465</v>
      </c>
      <c r="B1487" t="s">
        <v>406</v>
      </c>
      <c r="C1487" t="s">
        <v>2443</v>
      </c>
      <c r="D1487" t="s">
        <v>1083</v>
      </c>
      <c r="E1487" t="s">
        <v>2360</v>
      </c>
      <c r="F1487" t="s">
        <v>2361</v>
      </c>
      <c r="G1487">
        <v>24</v>
      </c>
      <c r="H1487" t="s">
        <v>2642</v>
      </c>
      <c r="K1487">
        <v>3</v>
      </c>
      <c r="L1487">
        <v>5</v>
      </c>
      <c r="M1487">
        <v>4</v>
      </c>
    </row>
    <row r="1488" spans="1:13" ht="12.75">
      <c r="A1488">
        <v>180468</v>
      </c>
      <c r="B1488" t="s">
        <v>407</v>
      </c>
      <c r="C1488" t="s">
        <v>598</v>
      </c>
      <c r="D1488" t="s">
        <v>2009</v>
      </c>
      <c r="E1488" t="s">
        <v>2360</v>
      </c>
      <c r="F1488" t="s">
        <v>2361</v>
      </c>
      <c r="G1488">
        <v>35</v>
      </c>
      <c r="H1488" t="s">
        <v>2522</v>
      </c>
      <c r="I1488" t="s">
        <v>2522</v>
      </c>
      <c r="K1488">
        <v>3</v>
      </c>
      <c r="L1488">
        <v>5</v>
      </c>
      <c r="M1488">
        <v>3</v>
      </c>
    </row>
    <row r="1489" spans="1:13" ht="12.75">
      <c r="A1489">
        <v>180531</v>
      </c>
      <c r="B1489" t="s">
        <v>694</v>
      </c>
      <c r="C1489" t="s">
        <v>408</v>
      </c>
      <c r="D1489" t="s">
        <v>2426</v>
      </c>
      <c r="E1489" t="s">
        <v>2360</v>
      </c>
      <c r="F1489" t="s">
        <v>2361</v>
      </c>
      <c r="G1489">
        <v>52</v>
      </c>
      <c r="H1489" t="s">
        <v>2105</v>
      </c>
      <c r="K1489">
        <v>3</v>
      </c>
      <c r="L1489">
        <v>5</v>
      </c>
      <c r="M1489">
        <v>3</v>
      </c>
    </row>
    <row r="1490" spans="1:13" ht="12.75">
      <c r="A1490">
        <v>180795</v>
      </c>
      <c r="B1490" t="s">
        <v>987</v>
      </c>
      <c r="C1490" t="s">
        <v>1034</v>
      </c>
      <c r="D1490" t="s">
        <v>2471</v>
      </c>
      <c r="E1490" t="s">
        <v>2360</v>
      </c>
      <c r="F1490" t="s">
        <v>2361</v>
      </c>
      <c r="G1490">
        <v>34</v>
      </c>
      <c r="H1490" t="s">
        <v>2398</v>
      </c>
      <c r="I1490" t="s">
        <v>2399</v>
      </c>
      <c r="K1490">
        <v>2</v>
      </c>
      <c r="L1490">
        <v>4</v>
      </c>
      <c r="M1490">
        <v>2</v>
      </c>
    </row>
    <row r="1491" spans="1:13" ht="12.75">
      <c r="A1491">
        <v>180843</v>
      </c>
      <c r="B1491" t="s">
        <v>409</v>
      </c>
      <c r="C1491" t="s">
        <v>2350</v>
      </c>
      <c r="D1491" t="s">
        <v>1790</v>
      </c>
      <c r="E1491" t="s">
        <v>2360</v>
      </c>
      <c r="F1491" t="s">
        <v>2361</v>
      </c>
      <c r="G1491">
        <v>45</v>
      </c>
      <c r="H1491" t="s">
        <v>2366</v>
      </c>
      <c r="I1491" t="s">
        <v>2001</v>
      </c>
      <c r="K1491">
        <v>2</v>
      </c>
      <c r="L1491">
        <v>5</v>
      </c>
      <c r="M1491">
        <v>2</v>
      </c>
    </row>
    <row r="1492" spans="1:13" ht="12.75">
      <c r="A1492">
        <v>181084</v>
      </c>
      <c r="B1492" t="s">
        <v>410</v>
      </c>
      <c r="C1492" t="s">
        <v>2143</v>
      </c>
      <c r="D1492" t="s">
        <v>2141</v>
      </c>
      <c r="E1492" t="s">
        <v>2360</v>
      </c>
      <c r="F1492" t="s">
        <v>2361</v>
      </c>
      <c r="G1492">
        <v>31</v>
      </c>
      <c r="H1492" t="s">
        <v>2642</v>
      </c>
      <c r="K1492">
        <v>4</v>
      </c>
      <c r="L1492">
        <v>5</v>
      </c>
      <c r="M1492">
        <v>4</v>
      </c>
    </row>
    <row r="1493" spans="1:13" ht="12.75">
      <c r="A1493">
        <v>181185</v>
      </c>
      <c r="B1493" t="s">
        <v>411</v>
      </c>
      <c r="C1493" t="s">
        <v>1875</v>
      </c>
      <c r="D1493" t="s">
        <v>1544</v>
      </c>
      <c r="E1493" t="s">
        <v>2360</v>
      </c>
      <c r="F1493" t="s">
        <v>2361</v>
      </c>
      <c r="G1493">
        <v>20</v>
      </c>
      <c r="K1493">
        <v>5</v>
      </c>
      <c r="L1493">
        <v>5</v>
      </c>
      <c r="M1493">
        <v>2</v>
      </c>
    </row>
    <row r="1494" spans="1:13" ht="12.75">
      <c r="A1494">
        <v>181190</v>
      </c>
      <c r="B1494" t="s">
        <v>887</v>
      </c>
      <c r="C1494" t="s">
        <v>2233</v>
      </c>
      <c r="D1494" t="s">
        <v>2444</v>
      </c>
      <c r="E1494" t="s">
        <v>2360</v>
      </c>
      <c r="F1494" t="s">
        <v>2361</v>
      </c>
      <c r="G1494">
        <v>25</v>
      </c>
      <c r="K1494">
        <v>5</v>
      </c>
      <c r="L1494">
        <v>5</v>
      </c>
      <c r="M1494">
        <v>3</v>
      </c>
    </row>
    <row r="1495" spans="1:13" ht="12.75">
      <c r="A1495">
        <v>181488</v>
      </c>
      <c r="B1495" t="s">
        <v>412</v>
      </c>
      <c r="C1495" t="s">
        <v>909</v>
      </c>
      <c r="D1495" t="s">
        <v>2444</v>
      </c>
      <c r="E1495" t="s">
        <v>2360</v>
      </c>
      <c r="F1495" t="s">
        <v>2361</v>
      </c>
      <c r="G1495">
        <v>32</v>
      </c>
      <c r="H1495" t="s">
        <v>1967</v>
      </c>
      <c r="I1495" t="s">
        <v>1968</v>
      </c>
      <c r="K1495">
        <v>3</v>
      </c>
      <c r="L1495">
        <v>5</v>
      </c>
      <c r="M1495">
        <v>3</v>
      </c>
    </row>
    <row r="1496" spans="1:13" ht="12.75">
      <c r="A1496">
        <v>181524</v>
      </c>
      <c r="B1496" t="s">
        <v>413</v>
      </c>
      <c r="C1496" t="s">
        <v>2537</v>
      </c>
      <c r="D1496" t="s">
        <v>414</v>
      </c>
      <c r="E1496" t="s">
        <v>2360</v>
      </c>
      <c r="F1496" t="s">
        <v>2361</v>
      </c>
      <c r="G1496">
        <v>29</v>
      </c>
      <c r="H1496" t="s">
        <v>2522</v>
      </c>
      <c r="I1496" t="s">
        <v>2522</v>
      </c>
      <c r="K1496">
        <v>5</v>
      </c>
      <c r="L1496">
        <v>5</v>
      </c>
      <c r="M1496">
        <v>4</v>
      </c>
    </row>
    <row r="1497" spans="1:13" ht="12.75">
      <c r="A1497">
        <v>181622</v>
      </c>
      <c r="B1497" t="s">
        <v>2516</v>
      </c>
      <c r="C1497" t="s">
        <v>1074</v>
      </c>
      <c r="D1497" t="s">
        <v>415</v>
      </c>
      <c r="E1497" t="s">
        <v>2360</v>
      </c>
      <c r="F1497" t="s">
        <v>2361</v>
      </c>
      <c r="G1497">
        <v>47</v>
      </c>
      <c r="H1497" t="s">
        <v>2642</v>
      </c>
      <c r="K1497">
        <v>5</v>
      </c>
      <c r="L1497">
        <v>5</v>
      </c>
      <c r="M1497">
        <v>4</v>
      </c>
    </row>
    <row r="1498" spans="1:13" ht="12.75">
      <c r="A1498">
        <v>181798</v>
      </c>
      <c r="B1498" t="s">
        <v>1325</v>
      </c>
      <c r="C1498" t="s">
        <v>416</v>
      </c>
      <c r="D1498" t="s">
        <v>2513</v>
      </c>
      <c r="E1498" t="s">
        <v>2360</v>
      </c>
      <c r="F1498" t="s">
        <v>2440</v>
      </c>
      <c r="G1498">
        <v>30</v>
      </c>
      <c r="H1498" t="s">
        <v>2227</v>
      </c>
      <c r="I1498" t="s">
        <v>2227</v>
      </c>
      <c r="K1498">
        <v>2</v>
      </c>
      <c r="L1498">
        <v>2</v>
      </c>
      <c r="M1498">
        <v>4</v>
      </c>
    </row>
    <row r="1499" spans="1:13" ht="12.75">
      <c r="A1499">
        <v>181910</v>
      </c>
      <c r="B1499" t="s">
        <v>417</v>
      </c>
      <c r="C1499" t="s">
        <v>2553</v>
      </c>
      <c r="D1499" t="s">
        <v>2818</v>
      </c>
      <c r="E1499" t="s">
        <v>2360</v>
      </c>
      <c r="F1499" t="s">
        <v>2361</v>
      </c>
      <c r="G1499">
        <v>55</v>
      </c>
      <c r="H1499" t="s">
        <v>2642</v>
      </c>
      <c r="K1499">
        <v>4</v>
      </c>
      <c r="L1499">
        <v>5</v>
      </c>
      <c r="M1499">
        <v>4</v>
      </c>
    </row>
    <row r="1500" spans="1:13" ht="12.75">
      <c r="A1500">
        <v>182038</v>
      </c>
      <c r="B1500" t="s">
        <v>418</v>
      </c>
      <c r="C1500" t="s">
        <v>2527</v>
      </c>
      <c r="D1500" t="s">
        <v>2288</v>
      </c>
      <c r="E1500" t="s">
        <v>2360</v>
      </c>
      <c r="F1500" t="s">
        <v>2361</v>
      </c>
      <c r="G1500">
        <v>30</v>
      </c>
      <c r="H1500" t="s">
        <v>2314</v>
      </c>
      <c r="J1500">
        <v>1</v>
      </c>
      <c r="K1500">
        <v>1</v>
      </c>
      <c r="L1500">
        <v>5</v>
      </c>
      <c r="M1500">
        <v>1</v>
      </c>
    </row>
    <row r="1501" spans="1:13" ht="12.75">
      <c r="A1501">
        <v>182097</v>
      </c>
      <c r="B1501" t="s">
        <v>419</v>
      </c>
      <c r="C1501" t="s">
        <v>1939</v>
      </c>
      <c r="D1501" t="s">
        <v>2670</v>
      </c>
      <c r="E1501" t="s">
        <v>2360</v>
      </c>
      <c r="F1501" t="s">
        <v>2361</v>
      </c>
      <c r="G1501">
        <v>46</v>
      </c>
      <c r="H1501" t="s">
        <v>2093</v>
      </c>
      <c r="K1501">
        <v>1</v>
      </c>
      <c r="L1501">
        <v>5</v>
      </c>
      <c r="M1501">
        <v>2</v>
      </c>
    </row>
    <row r="1502" spans="1:13" ht="12.75">
      <c r="A1502">
        <v>182324</v>
      </c>
      <c r="B1502" t="s">
        <v>1718</v>
      </c>
      <c r="C1502" t="s">
        <v>2443</v>
      </c>
      <c r="D1502" t="s">
        <v>2114</v>
      </c>
      <c r="E1502" t="s">
        <v>2360</v>
      </c>
      <c r="F1502" t="s">
        <v>2361</v>
      </c>
      <c r="G1502">
        <v>38</v>
      </c>
      <c r="H1502" t="s">
        <v>1845</v>
      </c>
      <c r="I1502" t="s">
        <v>1846</v>
      </c>
      <c r="K1502">
        <v>2</v>
      </c>
      <c r="L1502">
        <v>5</v>
      </c>
      <c r="M1502">
        <v>2</v>
      </c>
    </row>
    <row r="1503" spans="1:13" ht="12.75">
      <c r="A1503">
        <v>182511</v>
      </c>
      <c r="B1503" t="s">
        <v>420</v>
      </c>
      <c r="C1503" t="s">
        <v>421</v>
      </c>
      <c r="D1503" t="s">
        <v>2326</v>
      </c>
      <c r="E1503" t="s">
        <v>2360</v>
      </c>
      <c r="F1503" t="s">
        <v>2361</v>
      </c>
      <c r="G1503">
        <v>48</v>
      </c>
      <c r="H1503" t="s">
        <v>2651</v>
      </c>
      <c r="K1503">
        <v>4</v>
      </c>
      <c r="L1503">
        <v>5</v>
      </c>
      <c r="M1503">
        <v>4</v>
      </c>
    </row>
    <row r="1504" spans="1:13" ht="12.75">
      <c r="A1504">
        <v>182697</v>
      </c>
      <c r="B1504" t="s">
        <v>422</v>
      </c>
      <c r="C1504" t="s">
        <v>2527</v>
      </c>
      <c r="D1504" t="s">
        <v>2201</v>
      </c>
      <c r="E1504" t="s">
        <v>2360</v>
      </c>
      <c r="F1504" t="s">
        <v>2361</v>
      </c>
      <c r="G1504">
        <v>29</v>
      </c>
      <c r="H1504" t="s">
        <v>695</v>
      </c>
      <c r="K1504">
        <v>3</v>
      </c>
      <c r="L1504">
        <v>5</v>
      </c>
      <c r="M1504">
        <v>3</v>
      </c>
    </row>
    <row r="1505" spans="1:13" ht="12.75">
      <c r="A1505">
        <v>182726</v>
      </c>
      <c r="B1505" t="s">
        <v>423</v>
      </c>
      <c r="C1505" t="s">
        <v>2443</v>
      </c>
      <c r="D1505" t="s">
        <v>2091</v>
      </c>
      <c r="E1505" t="s">
        <v>2360</v>
      </c>
      <c r="F1505" t="s">
        <v>2361</v>
      </c>
      <c r="G1505">
        <v>55</v>
      </c>
      <c r="H1505" t="s">
        <v>2498</v>
      </c>
      <c r="K1505">
        <v>5</v>
      </c>
      <c r="L1505">
        <v>5</v>
      </c>
      <c r="M1505">
        <v>4</v>
      </c>
    </row>
    <row r="1506" spans="1:13" ht="12.75">
      <c r="A1506">
        <v>182728</v>
      </c>
      <c r="B1506" t="s">
        <v>1976</v>
      </c>
      <c r="C1506" t="s">
        <v>603</v>
      </c>
      <c r="D1506" t="s">
        <v>1192</v>
      </c>
      <c r="E1506" t="s">
        <v>2360</v>
      </c>
      <c r="F1506" t="s">
        <v>2361</v>
      </c>
      <c r="G1506">
        <v>29</v>
      </c>
      <c r="H1506" t="s">
        <v>2366</v>
      </c>
      <c r="I1506" t="s">
        <v>2366</v>
      </c>
      <c r="K1506">
        <v>3</v>
      </c>
      <c r="L1506">
        <v>5</v>
      </c>
      <c r="M1506">
        <v>3</v>
      </c>
    </row>
    <row r="1507" spans="1:13" ht="12.75">
      <c r="A1507">
        <v>182768</v>
      </c>
      <c r="B1507" t="s">
        <v>424</v>
      </c>
      <c r="C1507" t="s">
        <v>483</v>
      </c>
      <c r="D1507" t="s">
        <v>1291</v>
      </c>
      <c r="E1507" t="s">
        <v>2360</v>
      </c>
      <c r="F1507" t="s">
        <v>2361</v>
      </c>
      <c r="G1507">
        <v>35</v>
      </c>
      <c r="H1507" t="s">
        <v>2389</v>
      </c>
      <c r="I1507" t="s">
        <v>2390</v>
      </c>
      <c r="K1507">
        <v>4</v>
      </c>
      <c r="L1507">
        <v>5</v>
      </c>
      <c r="M1507">
        <v>4</v>
      </c>
    </row>
    <row r="1508" spans="1:13" ht="12.75">
      <c r="A1508">
        <v>182876</v>
      </c>
      <c r="B1508" t="s">
        <v>1388</v>
      </c>
      <c r="C1508" t="s">
        <v>425</v>
      </c>
      <c r="D1508" t="s">
        <v>1071</v>
      </c>
      <c r="E1508" t="s">
        <v>2360</v>
      </c>
      <c r="F1508" t="s">
        <v>2440</v>
      </c>
      <c r="G1508">
        <v>39</v>
      </c>
      <c r="H1508" t="s">
        <v>2445</v>
      </c>
      <c r="I1508" t="s">
        <v>2445</v>
      </c>
      <c r="K1508">
        <v>1</v>
      </c>
      <c r="L1508">
        <v>4</v>
      </c>
      <c r="M1508">
        <v>1</v>
      </c>
    </row>
    <row r="1509" spans="1:13" ht="12.75">
      <c r="A1509">
        <v>182924</v>
      </c>
      <c r="B1509" t="s">
        <v>426</v>
      </c>
      <c r="C1509" t="s">
        <v>427</v>
      </c>
      <c r="D1509" t="s">
        <v>2326</v>
      </c>
      <c r="E1509" t="s">
        <v>2360</v>
      </c>
      <c r="F1509" t="s">
        <v>2361</v>
      </c>
      <c r="G1509">
        <v>48</v>
      </c>
      <c r="H1509" t="s">
        <v>2362</v>
      </c>
      <c r="I1509" t="s">
        <v>2549</v>
      </c>
      <c r="K1509">
        <v>3</v>
      </c>
      <c r="L1509">
        <v>5</v>
      </c>
      <c r="M1509">
        <v>3</v>
      </c>
    </row>
    <row r="1510" spans="1:13" ht="12.75">
      <c r="A1510">
        <v>182964</v>
      </c>
      <c r="B1510" t="s">
        <v>428</v>
      </c>
      <c r="C1510" t="s">
        <v>1939</v>
      </c>
      <c r="D1510" t="s">
        <v>2471</v>
      </c>
      <c r="E1510" t="s">
        <v>2360</v>
      </c>
      <c r="F1510" t="s">
        <v>2361</v>
      </c>
      <c r="G1510">
        <v>41</v>
      </c>
      <c r="H1510" t="s">
        <v>2382</v>
      </c>
      <c r="K1510">
        <v>3</v>
      </c>
      <c r="L1510">
        <v>5</v>
      </c>
      <c r="M1510">
        <v>3</v>
      </c>
    </row>
    <row r="1511" spans="1:13" ht="12.75">
      <c r="A1511">
        <v>182965</v>
      </c>
      <c r="B1511" t="s">
        <v>1586</v>
      </c>
      <c r="C1511" t="s">
        <v>429</v>
      </c>
      <c r="D1511" t="s">
        <v>1683</v>
      </c>
      <c r="E1511" t="s">
        <v>2360</v>
      </c>
      <c r="F1511" t="s">
        <v>2361</v>
      </c>
      <c r="G1511">
        <v>21</v>
      </c>
      <c r="I1511" t="s">
        <v>430</v>
      </c>
      <c r="K1511">
        <v>5</v>
      </c>
      <c r="L1511">
        <v>5</v>
      </c>
      <c r="M1511">
        <v>4</v>
      </c>
    </row>
    <row r="1512" spans="1:13" ht="12.75">
      <c r="A1512">
        <v>182996</v>
      </c>
      <c r="B1512" t="s">
        <v>1765</v>
      </c>
      <c r="C1512" t="s">
        <v>2686</v>
      </c>
      <c r="D1512" t="s">
        <v>2471</v>
      </c>
      <c r="E1512" t="s">
        <v>2360</v>
      </c>
      <c r="F1512" t="s">
        <v>2361</v>
      </c>
      <c r="G1512">
        <v>43</v>
      </c>
      <c r="H1512" t="s">
        <v>2514</v>
      </c>
      <c r="I1512" t="s">
        <v>2515</v>
      </c>
      <c r="K1512">
        <v>3</v>
      </c>
      <c r="L1512">
        <v>3</v>
      </c>
      <c r="M1512">
        <v>4</v>
      </c>
    </row>
    <row r="1513" spans="1:13" ht="12.75">
      <c r="A1513">
        <v>183333</v>
      </c>
      <c r="B1513" t="s">
        <v>431</v>
      </c>
      <c r="C1513" t="s">
        <v>432</v>
      </c>
      <c r="D1513" t="s">
        <v>2201</v>
      </c>
      <c r="E1513" t="s">
        <v>2360</v>
      </c>
      <c r="F1513" t="s">
        <v>2361</v>
      </c>
      <c r="G1513">
        <v>25</v>
      </c>
      <c r="J1513">
        <v>1</v>
      </c>
      <c r="K1513">
        <v>5</v>
      </c>
      <c r="L1513">
        <v>5</v>
      </c>
      <c r="M1513">
        <v>4</v>
      </c>
    </row>
    <row r="1514" spans="1:13" ht="12.75">
      <c r="A1514">
        <v>183415</v>
      </c>
      <c r="B1514" t="s">
        <v>683</v>
      </c>
      <c r="C1514" t="s">
        <v>2636</v>
      </c>
      <c r="D1514" t="s">
        <v>1681</v>
      </c>
      <c r="E1514" t="s">
        <v>2360</v>
      </c>
      <c r="F1514" t="s">
        <v>2361</v>
      </c>
      <c r="G1514">
        <v>46</v>
      </c>
      <c r="H1514" t="s">
        <v>2382</v>
      </c>
      <c r="I1514" t="s">
        <v>1406</v>
      </c>
      <c r="K1514">
        <v>1</v>
      </c>
      <c r="L1514">
        <v>3</v>
      </c>
      <c r="M1514">
        <v>1</v>
      </c>
    </row>
    <row r="1515" spans="1:13" ht="12.75">
      <c r="A1515">
        <v>183641</v>
      </c>
      <c r="B1515" t="s">
        <v>684</v>
      </c>
      <c r="C1515" t="s">
        <v>2143</v>
      </c>
      <c r="D1515" t="s">
        <v>2463</v>
      </c>
      <c r="E1515" t="s">
        <v>2360</v>
      </c>
      <c r="F1515" t="s">
        <v>2361</v>
      </c>
      <c r="G1515">
        <v>44</v>
      </c>
      <c r="H1515" t="s">
        <v>2380</v>
      </c>
      <c r="K1515">
        <v>4</v>
      </c>
      <c r="L1515">
        <v>5</v>
      </c>
      <c r="M1515">
        <v>4</v>
      </c>
    </row>
    <row r="1516" spans="1:13" ht="12.75">
      <c r="A1516">
        <v>183803</v>
      </c>
      <c r="B1516" t="s">
        <v>2144</v>
      </c>
      <c r="C1516" t="s">
        <v>685</v>
      </c>
      <c r="D1516" t="s">
        <v>2104</v>
      </c>
      <c r="E1516" t="s">
        <v>2360</v>
      </c>
      <c r="F1516" t="s">
        <v>2361</v>
      </c>
      <c r="G1516">
        <v>19</v>
      </c>
      <c r="H1516" t="s">
        <v>2004</v>
      </c>
      <c r="I1516" t="s">
        <v>1804</v>
      </c>
      <c r="K1516">
        <v>3</v>
      </c>
      <c r="L1516">
        <v>5</v>
      </c>
      <c r="M1516">
        <v>1</v>
      </c>
    </row>
    <row r="1517" spans="1:13" ht="12.75">
      <c r="A1517">
        <v>183840</v>
      </c>
      <c r="B1517" t="s">
        <v>686</v>
      </c>
      <c r="C1517" t="s">
        <v>2680</v>
      </c>
      <c r="D1517" t="s">
        <v>687</v>
      </c>
      <c r="E1517" t="s">
        <v>2360</v>
      </c>
      <c r="F1517" t="s">
        <v>2361</v>
      </c>
      <c r="G1517">
        <v>34</v>
      </c>
      <c r="H1517" t="s">
        <v>2366</v>
      </c>
      <c r="I1517" t="s">
        <v>2366</v>
      </c>
      <c r="K1517">
        <v>3</v>
      </c>
      <c r="L1517">
        <v>5</v>
      </c>
      <c r="M1517">
        <v>3</v>
      </c>
    </row>
    <row r="1518" spans="1:13" ht="12.75">
      <c r="A1518">
        <v>183841</v>
      </c>
      <c r="B1518" t="s">
        <v>688</v>
      </c>
      <c r="C1518" t="s">
        <v>2443</v>
      </c>
      <c r="D1518" t="s">
        <v>2100</v>
      </c>
      <c r="E1518" t="s">
        <v>2360</v>
      </c>
      <c r="F1518" t="s">
        <v>2361</v>
      </c>
      <c r="G1518">
        <v>40</v>
      </c>
      <c r="H1518" t="s">
        <v>2646</v>
      </c>
      <c r="I1518" t="s">
        <v>2647</v>
      </c>
      <c r="K1518">
        <v>5</v>
      </c>
      <c r="L1518">
        <v>5</v>
      </c>
      <c r="M1518">
        <v>3</v>
      </c>
    </row>
    <row r="1519" spans="1:13" ht="12.75">
      <c r="A1519">
        <v>183889</v>
      </c>
      <c r="B1519" t="s">
        <v>689</v>
      </c>
      <c r="C1519" t="s">
        <v>2364</v>
      </c>
      <c r="D1519" t="s">
        <v>1996</v>
      </c>
      <c r="E1519" t="s">
        <v>2360</v>
      </c>
      <c r="F1519" t="s">
        <v>2361</v>
      </c>
      <c r="G1519">
        <v>37</v>
      </c>
      <c r="H1519" t="s">
        <v>1854</v>
      </c>
      <c r="K1519">
        <v>4</v>
      </c>
      <c r="L1519">
        <v>5</v>
      </c>
      <c r="M1519">
        <v>4</v>
      </c>
    </row>
    <row r="1520" spans="1:13" ht="12.75">
      <c r="A1520">
        <v>184003</v>
      </c>
      <c r="B1520" t="s">
        <v>690</v>
      </c>
      <c r="C1520" t="s">
        <v>421</v>
      </c>
      <c r="D1520" t="s">
        <v>2463</v>
      </c>
      <c r="E1520" t="s">
        <v>2360</v>
      </c>
      <c r="F1520" t="s">
        <v>2361</v>
      </c>
      <c r="G1520">
        <v>45</v>
      </c>
      <c r="H1520" t="s">
        <v>699</v>
      </c>
      <c r="K1520">
        <v>5</v>
      </c>
      <c r="L1520">
        <v>5</v>
      </c>
      <c r="M1520">
        <v>3</v>
      </c>
    </row>
    <row r="1521" spans="1:13" ht="12.75">
      <c r="A1521">
        <v>184370</v>
      </c>
      <c r="B1521" t="s">
        <v>1240</v>
      </c>
      <c r="C1521" t="s">
        <v>3531</v>
      </c>
      <c r="D1521" t="s">
        <v>2201</v>
      </c>
      <c r="E1521" t="s">
        <v>2360</v>
      </c>
      <c r="F1521" t="s">
        <v>2361</v>
      </c>
      <c r="G1521">
        <v>45</v>
      </c>
      <c r="H1521" t="s">
        <v>2651</v>
      </c>
      <c r="I1521" t="s">
        <v>2652</v>
      </c>
      <c r="K1521">
        <v>3</v>
      </c>
      <c r="L1521">
        <v>5</v>
      </c>
      <c r="M1521">
        <v>4</v>
      </c>
    </row>
    <row r="1522" spans="1:13" ht="12.75">
      <c r="A1522">
        <v>184434</v>
      </c>
      <c r="B1522" t="s">
        <v>2042</v>
      </c>
      <c r="C1522" t="s">
        <v>2636</v>
      </c>
      <c r="D1522" t="s">
        <v>2421</v>
      </c>
      <c r="E1522" t="s">
        <v>2360</v>
      </c>
      <c r="F1522" t="s">
        <v>2361</v>
      </c>
      <c r="G1522">
        <v>39</v>
      </c>
      <c r="H1522" t="s">
        <v>2445</v>
      </c>
      <c r="I1522" t="s">
        <v>2445</v>
      </c>
      <c r="K1522">
        <v>3</v>
      </c>
      <c r="L1522">
        <v>5</v>
      </c>
      <c r="M1522">
        <v>3</v>
      </c>
    </row>
    <row r="1523" spans="1:13" ht="12.75">
      <c r="A1523">
        <v>184442</v>
      </c>
      <c r="B1523" t="s">
        <v>1241</v>
      </c>
      <c r="C1523" t="s">
        <v>2677</v>
      </c>
      <c r="D1523" t="s">
        <v>1179</v>
      </c>
      <c r="E1523" t="s">
        <v>2360</v>
      </c>
      <c r="F1523" t="s">
        <v>2361</v>
      </c>
      <c r="G1523">
        <v>36</v>
      </c>
      <c r="H1523" t="s">
        <v>2498</v>
      </c>
      <c r="K1523">
        <v>4</v>
      </c>
      <c r="L1523">
        <v>5</v>
      </c>
      <c r="M1523">
        <v>4</v>
      </c>
    </row>
    <row r="1524" spans="1:13" ht="12.75">
      <c r="A1524">
        <v>184522</v>
      </c>
      <c r="B1524" t="s">
        <v>1242</v>
      </c>
      <c r="C1524" t="s">
        <v>2067</v>
      </c>
      <c r="D1524" t="s">
        <v>2471</v>
      </c>
      <c r="E1524" t="s">
        <v>2360</v>
      </c>
      <c r="F1524" t="s">
        <v>2361</v>
      </c>
      <c r="G1524">
        <v>32</v>
      </c>
      <c r="H1524" t="s">
        <v>2382</v>
      </c>
      <c r="K1524">
        <v>4</v>
      </c>
      <c r="L1524">
        <v>4</v>
      </c>
      <c r="M1524">
        <v>4</v>
      </c>
    </row>
    <row r="1525" spans="1:13" ht="12.75">
      <c r="A1525">
        <v>184676</v>
      </c>
      <c r="B1525" t="s">
        <v>1243</v>
      </c>
      <c r="C1525" t="s">
        <v>2335</v>
      </c>
      <c r="D1525" t="s">
        <v>1425</v>
      </c>
      <c r="E1525" t="s">
        <v>2360</v>
      </c>
      <c r="F1525" t="s">
        <v>2361</v>
      </c>
      <c r="G1525">
        <v>47</v>
      </c>
      <c r="H1525" t="s">
        <v>2656</v>
      </c>
      <c r="K1525">
        <v>4</v>
      </c>
      <c r="L1525">
        <v>4</v>
      </c>
      <c r="M1525">
        <v>4</v>
      </c>
    </row>
    <row r="1526" spans="1:13" ht="12.75">
      <c r="A1526">
        <v>184908</v>
      </c>
      <c r="B1526" t="s">
        <v>693</v>
      </c>
      <c r="C1526" t="s">
        <v>2143</v>
      </c>
      <c r="D1526" t="s">
        <v>2463</v>
      </c>
      <c r="E1526" t="s">
        <v>2360</v>
      </c>
      <c r="F1526" t="s">
        <v>2361</v>
      </c>
      <c r="G1526">
        <v>19</v>
      </c>
      <c r="I1526" t="s">
        <v>228</v>
      </c>
      <c r="K1526">
        <v>5</v>
      </c>
      <c r="L1526">
        <v>5</v>
      </c>
      <c r="M1526">
        <v>4</v>
      </c>
    </row>
    <row r="1527" spans="1:13" ht="12.75">
      <c r="A1527">
        <v>185169</v>
      </c>
      <c r="B1527" t="s">
        <v>229</v>
      </c>
      <c r="C1527" t="s">
        <v>1863</v>
      </c>
      <c r="D1527" t="s">
        <v>1681</v>
      </c>
      <c r="E1527" t="s">
        <v>2360</v>
      </c>
      <c r="F1527" t="s">
        <v>2361</v>
      </c>
      <c r="G1527">
        <v>45</v>
      </c>
      <c r="H1527" t="s">
        <v>2382</v>
      </c>
      <c r="K1527">
        <v>4</v>
      </c>
      <c r="L1527">
        <v>3</v>
      </c>
      <c r="M1527">
        <v>4</v>
      </c>
    </row>
    <row r="1528" spans="1:13" ht="12.75">
      <c r="A1528">
        <v>185238</v>
      </c>
      <c r="B1528" t="s">
        <v>411</v>
      </c>
      <c r="C1528" t="s">
        <v>2425</v>
      </c>
      <c r="D1528" t="s">
        <v>1996</v>
      </c>
      <c r="E1528" t="s">
        <v>2360</v>
      </c>
      <c r="F1528" t="s">
        <v>2361</v>
      </c>
      <c r="G1528">
        <v>37</v>
      </c>
      <c r="H1528" t="s">
        <v>2642</v>
      </c>
      <c r="K1528">
        <v>4</v>
      </c>
      <c r="L1528">
        <v>4</v>
      </c>
      <c r="M1528">
        <v>4</v>
      </c>
    </row>
    <row r="1529" spans="1:13" ht="12.75">
      <c r="A1529">
        <v>185333</v>
      </c>
      <c r="B1529" t="s">
        <v>230</v>
      </c>
      <c r="C1529" t="s">
        <v>1554</v>
      </c>
      <c r="D1529" t="s">
        <v>2970</v>
      </c>
      <c r="E1529" t="s">
        <v>2683</v>
      </c>
      <c r="F1529" t="s">
        <v>2361</v>
      </c>
      <c r="G1529">
        <v>32</v>
      </c>
      <c r="H1529" t="s">
        <v>2436</v>
      </c>
      <c r="I1529" t="s">
        <v>2185</v>
      </c>
      <c r="K1529">
        <v>2</v>
      </c>
      <c r="L1529">
        <v>5</v>
      </c>
      <c r="M1529">
        <v>2</v>
      </c>
    </row>
    <row r="1530" spans="1:13" ht="12.75">
      <c r="A1530">
        <v>185399</v>
      </c>
      <c r="B1530" t="s">
        <v>2137</v>
      </c>
      <c r="C1530" t="s">
        <v>2156</v>
      </c>
      <c r="D1530" t="s">
        <v>2513</v>
      </c>
      <c r="E1530" t="s">
        <v>2360</v>
      </c>
      <c r="F1530" t="s">
        <v>2361</v>
      </c>
      <c r="G1530">
        <v>27</v>
      </c>
      <c r="H1530" t="s">
        <v>2382</v>
      </c>
      <c r="I1530" t="s">
        <v>1406</v>
      </c>
      <c r="K1530">
        <v>1</v>
      </c>
      <c r="L1530">
        <v>3</v>
      </c>
      <c r="M1530">
        <v>4</v>
      </c>
    </row>
    <row r="1531" spans="1:13" ht="12.75">
      <c r="A1531">
        <v>185403</v>
      </c>
      <c r="B1531" t="s">
        <v>231</v>
      </c>
      <c r="C1531" t="s">
        <v>2233</v>
      </c>
      <c r="D1531" t="s">
        <v>2201</v>
      </c>
      <c r="E1531" t="s">
        <v>2360</v>
      </c>
      <c r="F1531" t="s">
        <v>2361</v>
      </c>
      <c r="G1531">
        <v>42</v>
      </c>
      <c r="H1531" t="s">
        <v>2642</v>
      </c>
      <c r="K1531">
        <v>3</v>
      </c>
      <c r="L1531">
        <v>4</v>
      </c>
      <c r="M1531">
        <v>3</v>
      </c>
    </row>
    <row r="1532" spans="1:13" ht="12.75">
      <c r="A1532">
        <v>185516</v>
      </c>
      <c r="B1532" t="s">
        <v>232</v>
      </c>
      <c r="C1532" t="s">
        <v>3251</v>
      </c>
      <c r="D1532" t="s">
        <v>2024</v>
      </c>
      <c r="E1532" t="s">
        <v>2360</v>
      </c>
      <c r="F1532" t="s">
        <v>2361</v>
      </c>
      <c r="G1532">
        <v>36</v>
      </c>
      <c r="H1532" t="s">
        <v>233</v>
      </c>
      <c r="K1532">
        <v>3</v>
      </c>
      <c r="L1532">
        <v>5</v>
      </c>
      <c r="M1532">
        <v>4</v>
      </c>
    </row>
    <row r="1533" spans="1:13" ht="12.75">
      <c r="A1533">
        <v>185642</v>
      </c>
      <c r="B1533" t="s">
        <v>234</v>
      </c>
      <c r="C1533" t="s">
        <v>1120</v>
      </c>
      <c r="D1533" t="s">
        <v>1179</v>
      </c>
      <c r="E1533" t="s">
        <v>2360</v>
      </c>
      <c r="F1533" t="s">
        <v>2361</v>
      </c>
      <c r="G1533">
        <v>41</v>
      </c>
      <c r="H1533" t="s">
        <v>2498</v>
      </c>
      <c r="I1533" t="s">
        <v>2498</v>
      </c>
      <c r="K1533">
        <v>5</v>
      </c>
      <c r="L1533">
        <v>5</v>
      </c>
      <c r="M1533">
        <v>4</v>
      </c>
    </row>
    <row r="1534" spans="1:13" ht="12.75">
      <c r="A1534">
        <v>185847</v>
      </c>
      <c r="B1534" t="s">
        <v>784</v>
      </c>
      <c r="C1534" t="s">
        <v>235</v>
      </c>
      <c r="D1534" t="s">
        <v>1785</v>
      </c>
      <c r="E1534" t="s">
        <v>2360</v>
      </c>
      <c r="F1534" t="s">
        <v>2440</v>
      </c>
      <c r="G1534">
        <v>45</v>
      </c>
      <c r="H1534" t="s">
        <v>2382</v>
      </c>
      <c r="K1534">
        <v>4</v>
      </c>
      <c r="L1534">
        <v>4</v>
      </c>
      <c r="M1534">
        <v>4</v>
      </c>
    </row>
    <row r="1535" spans="1:13" ht="12.75">
      <c r="A1535">
        <v>185877</v>
      </c>
      <c r="B1535" t="s">
        <v>400</v>
      </c>
      <c r="C1535" t="s">
        <v>2233</v>
      </c>
      <c r="D1535" t="s">
        <v>2531</v>
      </c>
      <c r="E1535" t="s">
        <v>2360</v>
      </c>
      <c r="F1535" t="s">
        <v>2361</v>
      </c>
      <c r="G1535">
        <v>19</v>
      </c>
      <c r="I1535" t="s">
        <v>236</v>
      </c>
      <c r="K1535">
        <v>1</v>
      </c>
      <c r="L1535">
        <v>5</v>
      </c>
      <c r="M1535">
        <v>1</v>
      </c>
    </row>
    <row r="1536" spans="1:13" ht="12.75">
      <c r="A1536">
        <v>186083</v>
      </c>
      <c r="B1536" t="s">
        <v>704</v>
      </c>
      <c r="C1536" t="s">
        <v>705</v>
      </c>
      <c r="D1536" t="s">
        <v>1173</v>
      </c>
      <c r="E1536" t="s">
        <v>2360</v>
      </c>
      <c r="F1536" t="s">
        <v>2440</v>
      </c>
      <c r="G1536">
        <v>31</v>
      </c>
      <c r="H1536" t="s">
        <v>2642</v>
      </c>
      <c r="J1536" t="s">
        <v>1644</v>
      </c>
      <c r="K1536">
        <v>3</v>
      </c>
      <c r="L1536">
        <v>4</v>
      </c>
      <c r="M1536">
        <v>4</v>
      </c>
    </row>
    <row r="1537" spans="1:13" ht="12.75">
      <c r="A1537">
        <v>186261</v>
      </c>
      <c r="B1537" t="s">
        <v>706</v>
      </c>
      <c r="C1537" t="s">
        <v>1737</v>
      </c>
      <c r="D1537" t="s">
        <v>2513</v>
      </c>
      <c r="E1537" t="s">
        <v>2360</v>
      </c>
      <c r="F1537" t="s">
        <v>2361</v>
      </c>
      <c r="G1537">
        <v>60</v>
      </c>
      <c r="H1537" t="s">
        <v>2535</v>
      </c>
      <c r="I1537" t="s">
        <v>2535</v>
      </c>
      <c r="K1537">
        <v>5</v>
      </c>
      <c r="L1537">
        <v>5</v>
      </c>
      <c r="M1537">
        <v>4</v>
      </c>
    </row>
    <row r="1538" spans="1:13" ht="12.75">
      <c r="A1538">
        <v>186377</v>
      </c>
      <c r="B1538" t="s">
        <v>2669</v>
      </c>
      <c r="C1538" t="s">
        <v>2457</v>
      </c>
      <c r="D1538" t="s">
        <v>2114</v>
      </c>
      <c r="E1538" t="s">
        <v>2360</v>
      </c>
      <c r="F1538" t="s">
        <v>2361</v>
      </c>
      <c r="G1538">
        <v>44</v>
      </c>
      <c r="H1538" t="s">
        <v>2509</v>
      </c>
      <c r="I1538" t="s">
        <v>2167</v>
      </c>
      <c r="K1538">
        <v>4</v>
      </c>
      <c r="L1538">
        <v>4</v>
      </c>
      <c r="M1538">
        <v>4</v>
      </c>
    </row>
    <row r="1539" spans="1:13" ht="12.75">
      <c r="A1539">
        <v>186385</v>
      </c>
      <c r="B1539" t="s">
        <v>55</v>
      </c>
      <c r="C1539" t="s">
        <v>1390</v>
      </c>
      <c r="D1539" t="s">
        <v>2444</v>
      </c>
      <c r="E1539" t="s">
        <v>2360</v>
      </c>
      <c r="F1539" t="s">
        <v>2361</v>
      </c>
      <c r="G1539">
        <v>43</v>
      </c>
      <c r="H1539" t="s">
        <v>2389</v>
      </c>
      <c r="I1539" t="s">
        <v>2390</v>
      </c>
      <c r="K1539">
        <v>5</v>
      </c>
      <c r="L1539">
        <v>5</v>
      </c>
      <c r="M1539">
        <v>4</v>
      </c>
    </row>
    <row r="1540" spans="1:13" ht="12.75">
      <c r="A1540">
        <v>186459</v>
      </c>
      <c r="B1540" t="s">
        <v>56</v>
      </c>
      <c r="C1540" t="s">
        <v>1765</v>
      </c>
      <c r="D1540" t="s">
        <v>2667</v>
      </c>
      <c r="E1540" t="s">
        <v>2360</v>
      </c>
      <c r="F1540" t="s">
        <v>2440</v>
      </c>
      <c r="G1540">
        <v>32</v>
      </c>
      <c r="H1540" t="s">
        <v>2389</v>
      </c>
      <c r="I1540" t="s">
        <v>2390</v>
      </c>
      <c r="K1540">
        <v>2</v>
      </c>
      <c r="L1540">
        <v>4</v>
      </c>
      <c r="M1540">
        <v>2</v>
      </c>
    </row>
    <row r="1541" spans="1:13" ht="12.75">
      <c r="A1541">
        <v>186463</v>
      </c>
      <c r="B1541" t="s">
        <v>57</v>
      </c>
      <c r="C1541" t="s">
        <v>1821</v>
      </c>
      <c r="D1541" t="s">
        <v>1683</v>
      </c>
      <c r="E1541" t="s">
        <v>2360</v>
      </c>
      <c r="F1541" t="s">
        <v>2361</v>
      </c>
      <c r="G1541">
        <v>42</v>
      </c>
      <c r="H1541" t="s">
        <v>2642</v>
      </c>
      <c r="K1541">
        <v>5</v>
      </c>
      <c r="L1541">
        <v>5</v>
      </c>
      <c r="M1541">
        <v>4</v>
      </c>
    </row>
    <row r="1542" spans="1:13" ht="12.75">
      <c r="A1542">
        <v>186481</v>
      </c>
      <c r="B1542" t="s">
        <v>58</v>
      </c>
      <c r="C1542" t="s">
        <v>2693</v>
      </c>
      <c r="D1542" t="s">
        <v>2637</v>
      </c>
      <c r="E1542" t="s">
        <v>2360</v>
      </c>
      <c r="F1542" t="s">
        <v>2361</v>
      </c>
      <c r="G1542">
        <v>29</v>
      </c>
      <c r="H1542" t="s">
        <v>2498</v>
      </c>
      <c r="I1542" t="s">
        <v>2498</v>
      </c>
      <c r="K1542">
        <v>2</v>
      </c>
      <c r="L1542">
        <v>5</v>
      </c>
      <c r="M1542">
        <v>1</v>
      </c>
    </row>
    <row r="1543" spans="1:13" ht="12.75">
      <c r="A1543">
        <v>186482</v>
      </c>
      <c r="B1543" t="s">
        <v>59</v>
      </c>
      <c r="C1543" t="s">
        <v>1995</v>
      </c>
      <c r="D1543" t="s">
        <v>2244</v>
      </c>
      <c r="E1543" t="s">
        <v>2360</v>
      </c>
      <c r="F1543" t="s">
        <v>2361</v>
      </c>
      <c r="G1543">
        <v>55</v>
      </c>
      <c r="H1543" t="s">
        <v>2382</v>
      </c>
      <c r="K1543">
        <v>4</v>
      </c>
      <c r="L1543">
        <v>5</v>
      </c>
      <c r="M1543">
        <v>4</v>
      </c>
    </row>
    <row r="1544" spans="1:13" ht="12.75">
      <c r="A1544">
        <v>186542</v>
      </c>
      <c r="B1544" t="s">
        <v>60</v>
      </c>
      <c r="C1544" t="s">
        <v>61</v>
      </c>
      <c r="D1544" t="s">
        <v>1844</v>
      </c>
      <c r="E1544" t="s">
        <v>2360</v>
      </c>
      <c r="F1544" t="s">
        <v>2440</v>
      </c>
      <c r="G1544">
        <v>31</v>
      </c>
      <c r="H1544" t="s">
        <v>2227</v>
      </c>
      <c r="I1544" t="s">
        <v>2227</v>
      </c>
      <c r="K1544">
        <v>3</v>
      </c>
      <c r="L1544">
        <v>4</v>
      </c>
      <c r="M1544">
        <v>3</v>
      </c>
    </row>
    <row r="1545" spans="1:13" ht="12.75">
      <c r="A1545">
        <v>186599</v>
      </c>
      <c r="B1545" t="s">
        <v>62</v>
      </c>
      <c r="C1545" t="s">
        <v>1371</v>
      </c>
      <c r="D1545" t="s">
        <v>63</v>
      </c>
      <c r="E1545" t="s">
        <v>2360</v>
      </c>
      <c r="F1545" t="s">
        <v>2361</v>
      </c>
      <c r="G1545">
        <v>29</v>
      </c>
      <c r="H1545" t="s">
        <v>2668</v>
      </c>
      <c r="I1545" t="s">
        <v>2668</v>
      </c>
      <c r="K1545">
        <v>1</v>
      </c>
      <c r="L1545">
        <v>5</v>
      </c>
      <c r="M1545">
        <v>4</v>
      </c>
    </row>
    <row r="1546" spans="1:13" ht="12.75">
      <c r="A1546">
        <v>186694</v>
      </c>
      <c r="B1546" t="s">
        <v>1740</v>
      </c>
      <c r="C1546" t="s">
        <v>1988</v>
      </c>
      <c r="D1546" t="s">
        <v>2444</v>
      </c>
      <c r="E1546" t="s">
        <v>2360</v>
      </c>
      <c r="F1546" t="s">
        <v>2361</v>
      </c>
      <c r="G1546">
        <v>64</v>
      </c>
      <c r="H1546" t="s">
        <v>2374</v>
      </c>
      <c r="K1546">
        <v>5</v>
      </c>
      <c r="L1546">
        <v>5</v>
      </c>
      <c r="M1546">
        <v>4</v>
      </c>
    </row>
    <row r="1547" spans="1:13" ht="12.75">
      <c r="A1547">
        <v>186779</v>
      </c>
      <c r="B1547" t="s">
        <v>1270</v>
      </c>
      <c r="C1547" t="s">
        <v>64</v>
      </c>
      <c r="D1547" t="s">
        <v>2097</v>
      </c>
      <c r="E1547" t="s">
        <v>2360</v>
      </c>
      <c r="F1547" t="s">
        <v>2440</v>
      </c>
      <c r="G1547">
        <v>32</v>
      </c>
      <c r="H1547" t="s">
        <v>2514</v>
      </c>
      <c r="I1547" t="s">
        <v>2515</v>
      </c>
      <c r="K1547">
        <v>3</v>
      </c>
      <c r="L1547">
        <v>4</v>
      </c>
      <c r="M1547">
        <v>3</v>
      </c>
    </row>
    <row r="1548" spans="1:13" ht="12.75">
      <c r="A1548">
        <v>186796</v>
      </c>
      <c r="B1548" t="s">
        <v>518</v>
      </c>
      <c r="C1548" t="s">
        <v>65</v>
      </c>
      <c r="D1548" t="s">
        <v>2444</v>
      </c>
      <c r="E1548" t="s">
        <v>2360</v>
      </c>
      <c r="F1548" t="s">
        <v>2361</v>
      </c>
      <c r="G1548">
        <v>44</v>
      </c>
      <c r="H1548" t="s">
        <v>2389</v>
      </c>
      <c r="K1548">
        <v>5</v>
      </c>
      <c r="L1548">
        <v>5</v>
      </c>
      <c r="M1548">
        <v>4</v>
      </c>
    </row>
    <row r="1549" spans="1:13" ht="12.75">
      <c r="A1549">
        <v>186798</v>
      </c>
      <c r="B1549" t="s">
        <v>66</v>
      </c>
      <c r="C1549" t="s">
        <v>2551</v>
      </c>
      <c r="D1549" t="s">
        <v>975</v>
      </c>
      <c r="E1549" t="s">
        <v>2360</v>
      </c>
      <c r="F1549" t="s">
        <v>2361</v>
      </c>
      <c r="G1549">
        <v>40</v>
      </c>
      <c r="H1549" t="s">
        <v>2514</v>
      </c>
      <c r="I1549" t="s">
        <v>2515</v>
      </c>
      <c r="K1549">
        <v>3</v>
      </c>
      <c r="L1549">
        <v>4</v>
      </c>
      <c r="M1549">
        <v>4</v>
      </c>
    </row>
    <row r="1550" spans="1:13" ht="12.75">
      <c r="A1550">
        <v>186799</v>
      </c>
      <c r="B1550" t="s">
        <v>67</v>
      </c>
      <c r="C1550" t="s">
        <v>68</v>
      </c>
      <c r="D1550" t="s">
        <v>1793</v>
      </c>
      <c r="E1550" t="s">
        <v>2360</v>
      </c>
      <c r="F1550" t="s">
        <v>2361</v>
      </c>
      <c r="G1550">
        <v>50</v>
      </c>
      <c r="H1550" t="s">
        <v>2389</v>
      </c>
      <c r="I1550" t="s">
        <v>2390</v>
      </c>
      <c r="K1550">
        <v>3</v>
      </c>
      <c r="L1550">
        <v>5</v>
      </c>
      <c r="M1550">
        <v>4</v>
      </c>
    </row>
    <row r="1551" spans="1:13" ht="12.75">
      <c r="A1551">
        <v>186843</v>
      </c>
      <c r="B1551" t="s">
        <v>2026</v>
      </c>
      <c r="C1551" t="s">
        <v>1772</v>
      </c>
      <c r="D1551" t="s">
        <v>2444</v>
      </c>
      <c r="E1551" t="s">
        <v>2360</v>
      </c>
      <c r="F1551" t="s">
        <v>2361</v>
      </c>
      <c r="G1551">
        <v>47</v>
      </c>
      <c r="H1551" t="s">
        <v>2374</v>
      </c>
      <c r="K1551">
        <v>5</v>
      </c>
      <c r="L1551">
        <v>4</v>
      </c>
      <c r="M1551">
        <v>4</v>
      </c>
    </row>
    <row r="1552" spans="1:13" ht="12.75">
      <c r="A1552">
        <v>186849</v>
      </c>
      <c r="B1552" t="s">
        <v>332</v>
      </c>
      <c r="C1552" t="s">
        <v>2013</v>
      </c>
      <c r="D1552" t="s">
        <v>2471</v>
      </c>
      <c r="E1552" t="s">
        <v>2360</v>
      </c>
      <c r="F1552" t="s">
        <v>2361</v>
      </c>
      <c r="G1552">
        <v>46</v>
      </c>
      <c r="H1552" t="s">
        <v>2314</v>
      </c>
      <c r="I1552" t="s">
        <v>2068</v>
      </c>
      <c r="K1552">
        <v>3</v>
      </c>
      <c r="L1552">
        <v>5</v>
      </c>
      <c r="M1552">
        <v>3</v>
      </c>
    </row>
    <row r="1553" spans="1:13" ht="12.75">
      <c r="A1553">
        <v>186865</v>
      </c>
      <c r="B1553" t="s">
        <v>69</v>
      </c>
      <c r="C1553" t="s">
        <v>1485</v>
      </c>
      <c r="D1553" t="s">
        <v>1993</v>
      </c>
      <c r="E1553" t="s">
        <v>2360</v>
      </c>
      <c r="F1553" t="s">
        <v>2440</v>
      </c>
      <c r="G1553">
        <v>27</v>
      </c>
      <c r="H1553" t="s">
        <v>2227</v>
      </c>
      <c r="K1553">
        <v>2</v>
      </c>
      <c r="L1553">
        <v>4</v>
      </c>
      <c r="M1553">
        <v>4</v>
      </c>
    </row>
    <row r="1554" spans="1:13" ht="12.75">
      <c r="A1554">
        <v>186916</v>
      </c>
      <c r="B1554" t="s">
        <v>70</v>
      </c>
      <c r="C1554" t="s">
        <v>71</v>
      </c>
      <c r="D1554" t="s">
        <v>2504</v>
      </c>
      <c r="E1554" t="s">
        <v>2360</v>
      </c>
      <c r="F1554" t="s">
        <v>2440</v>
      </c>
      <c r="G1554">
        <v>30</v>
      </c>
      <c r="H1554" t="s">
        <v>2505</v>
      </c>
      <c r="K1554">
        <v>4</v>
      </c>
      <c r="L1554">
        <v>4</v>
      </c>
      <c r="M1554">
        <v>1</v>
      </c>
    </row>
    <row r="1555" spans="1:13" ht="12.75">
      <c r="A1555">
        <v>186919</v>
      </c>
      <c r="B1555" t="s">
        <v>1355</v>
      </c>
      <c r="C1555" t="s">
        <v>1046</v>
      </c>
      <c r="D1555" t="s">
        <v>2426</v>
      </c>
      <c r="E1555" t="s">
        <v>2360</v>
      </c>
      <c r="F1555" t="s">
        <v>2440</v>
      </c>
      <c r="G1555">
        <v>15</v>
      </c>
      <c r="H1555" t="s">
        <v>1078</v>
      </c>
      <c r="K1555">
        <v>3</v>
      </c>
      <c r="L1555">
        <v>3</v>
      </c>
      <c r="M1555">
        <v>3</v>
      </c>
    </row>
    <row r="1556" spans="1:13" ht="12.75">
      <c r="A1556">
        <v>186980</v>
      </c>
      <c r="B1556" t="s">
        <v>72</v>
      </c>
      <c r="C1556" t="s">
        <v>2328</v>
      </c>
      <c r="D1556" t="s">
        <v>2521</v>
      </c>
      <c r="E1556" t="s">
        <v>2360</v>
      </c>
      <c r="F1556" t="s">
        <v>2361</v>
      </c>
      <c r="G1556">
        <v>46</v>
      </c>
      <c r="H1556" t="s">
        <v>2535</v>
      </c>
      <c r="K1556">
        <v>3</v>
      </c>
      <c r="L1556">
        <v>5</v>
      </c>
      <c r="M1556">
        <v>3</v>
      </c>
    </row>
    <row r="1557" spans="1:13" ht="12.75">
      <c r="A1557">
        <v>187013</v>
      </c>
      <c r="B1557" t="s">
        <v>73</v>
      </c>
      <c r="C1557" t="s">
        <v>2457</v>
      </c>
      <c r="D1557" t="s">
        <v>2471</v>
      </c>
      <c r="E1557" t="s">
        <v>2360</v>
      </c>
      <c r="F1557" t="s">
        <v>2361</v>
      </c>
      <c r="G1557">
        <v>36</v>
      </c>
      <c r="H1557" t="s">
        <v>2382</v>
      </c>
      <c r="K1557">
        <v>4</v>
      </c>
      <c r="L1557">
        <v>5</v>
      </c>
      <c r="M1557">
        <v>3</v>
      </c>
    </row>
    <row r="1558" spans="1:13" ht="12.75">
      <c r="A1558">
        <v>187019</v>
      </c>
      <c r="B1558" t="s">
        <v>74</v>
      </c>
      <c r="C1558" t="s">
        <v>1909</v>
      </c>
      <c r="D1558" t="s">
        <v>2645</v>
      </c>
      <c r="E1558" t="s">
        <v>2360</v>
      </c>
      <c r="F1558" t="s">
        <v>2361</v>
      </c>
      <c r="G1558">
        <v>47</v>
      </c>
      <c r="H1558" t="s">
        <v>2646</v>
      </c>
      <c r="I1558" t="s">
        <v>2647</v>
      </c>
      <c r="K1558">
        <v>5</v>
      </c>
      <c r="L1558">
        <v>5</v>
      </c>
      <c r="M1558">
        <v>4</v>
      </c>
    </row>
    <row r="1559" spans="1:13" ht="12.75">
      <c r="A1559">
        <v>187029</v>
      </c>
      <c r="B1559" t="s">
        <v>75</v>
      </c>
      <c r="C1559" t="s">
        <v>1818</v>
      </c>
      <c r="D1559" t="s">
        <v>2471</v>
      </c>
      <c r="E1559" t="s">
        <v>2360</v>
      </c>
      <c r="F1559" t="s">
        <v>2361</v>
      </c>
      <c r="G1559">
        <v>39</v>
      </c>
      <c r="H1559" t="s">
        <v>2382</v>
      </c>
      <c r="K1559">
        <v>3</v>
      </c>
      <c r="L1559">
        <v>5</v>
      </c>
      <c r="M1559">
        <v>4</v>
      </c>
    </row>
    <row r="1560" spans="1:13" ht="12.75">
      <c r="A1560">
        <v>187043</v>
      </c>
      <c r="B1560" t="s">
        <v>76</v>
      </c>
      <c r="C1560" t="s">
        <v>77</v>
      </c>
      <c r="D1560" t="s">
        <v>2244</v>
      </c>
      <c r="E1560" t="s">
        <v>2360</v>
      </c>
      <c r="F1560" t="s">
        <v>2440</v>
      </c>
      <c r="G1560">
        <v>50</v>
      </c>
      <c r="H1560" t="s">
        <v>2227</v>
      </c>
      <c r="I1560" t="s">
        <v>2227</v>
      </c>
      <c r="K1560">
        <v>4</v>
      </c>
      <c r="L1560">
        <v>4</v>
      </c>
      <c r="M1560">
        <v>4</v>
      </c>
    </row>
    <row r="1561" spans="1:13" ht="12.75">
      <c r="A1561">
        <v>187062</v>
      </c>
      <c r="B1561" t="s">
        <v>78</v>
      </c>
      <c r="C1561" t="s">
        <v>2103</v>
      </c>
      <c r="D1561" t="s">
        <v>2100</v>
      </c>
      <c r="E1561" t="s">
        <v>2360</v>
      </c>
      <c r="F1561" t="s">
        <v>2361</v>
      </c>
      <c r="G1561">
        <v>35</v>
      </c>
      <c r="H1561" t="s">
        <v>79</v>
      </c>
      <c r="K1561">
        <v>3</v>
      </c>
      <c r="L1561">
        <v>5</v>
      </c>
      <c r="M1561">
        <v>3</v>
      </c>
    </row>
    <row r="1562" spans="1:13" ht="12.75">
      <c r="A1562">
        <v>187063</v>
      </c>
      <c r="B1562" t="s">
        <v>80</v>
      </c>
      <c r="C1562" t="s">
        <v>2503</v>
      </c>
      <c r="D1562" t="s">
        <v>1129</v>
      </c>
      <c r="E1562" t="s">
        <v>2360</v>
      </c>
      <c r="F1562" t="s">
        <v>2361</v>
      </c>
      <c r="G1562">
        <v>42</v>
      </c>
      <c r="H1562" t="s">
        <v>2967</v>
      </c>
      <c r="K1562">
        <v>5</v>
      </c>
      <c r="L1562">
        <v>5</v>
      </c>
      <c r="M1562">
        <v>4</v>
      </c>
    </row>
    <row r="1563" spans="1:13" ht="12.75">
      <c r="A1563">
        <v>187078</v>
      </c>
      <c r="B1563" t="s">
        <v>1765</v>
      </c>
      <c r="C1563" t="s">
        <v>2327</v>
      </c>
      <c r="D1563" t="s">
        <v>2521</v>
      </c>
      <c r="E1563" t="s">
        <v>2360</v>
      </c>
      <c r="F1563" t="s">
        <v>2361</v>
      </c>
      <c r="G1563">
        <v>42</v>
      </c>
      <c r="H1563" t="s">
        <v>2362</v>
      </c>
      <c r="I1563" t="s">
        <v>2549</v>
      </c>
      <c r="K1563">
        <v>3</v>
      </c>
      <c r="L1563">
        <v>5</v>
      </c>
      <c r="M1563">
        <v>4</v>
      </c>
    </row>
    <row r="1564" spans="1:13" ht="12.75">
      <c r="A1564">
        <v>187160</v>
      </c>
      <c r="B1564" t="s">
        <v>81</v>
      </c>
      <c r="C1564" t="s">
        <v>391</v>
      </c>
      <c r="D1564" t="s">
        <v>82</v>
      </c>
      <c r="E1564" t="s">
        <v>2360</v>
      </c>
      <c r="F1564" t="s">
        <v>2361</v>
      </c>
      <c r="G1564">
        <v>44</v>
      </c>
      <c r="H1564" t="s">
        <v>2389</v>
      </c>
      <c r="I1564" t="s">
        <v>2390</v>
      </c>
      <c r="K1564">
        <v>5</v>
      </c>
      <c r="L1564">
        <v>5</v>
      </c>
      <c r="M1564">
        <v>4</v>
      </c>
    </row>
    <row r="1565" spans="1:13" ht="12.75">
      <c r="A1565">
        <v>187180</v>
      </c>
      <c r="B1565" t="s">
        <v>411</v>
      </c>
      <c r="C1565" t="s">
        <v>83</v>
      </c>
      <c r="D1565" t="s">
        <v>3391</v>
      </c>
      <c r="E1565" t="s">
        <v>2360</v>
      </c>
      <c r="F1565" t="s">
        <v>2440</v>
      </c>
      <c r="G1565">
        <v>37</v>
      </c>
      <c r="H1565" t="s">
        <v>2509</v>
      </c>
      <c r="I1565" t="s">
        <v>2510</v>
      </c>
      <c r="K1565">
        <v>1</v>
      </c>
      <c r="L1565">
        <v>4</v>
      </c>
      <c r="M1565">
        <v>1</v>
      </c>
    </row>
    <row r="1566" spans="1:13" ht="12.75">
      <c r="A1566">
        <v>187204</v>
      </c>
      <c r="B1566" t="s">
        <v>259</v>
      </c>
      <c r="C1566" t="s">
        <v>260</v>
      </c>
      <c r="D1566" t="s">
        <v>2670</v>
      </c>
      <c r="E1566" t="s">
        <v>2360</v>
      </c>
      <c r="F1566" t="s">
        <v>2361</v>
      </c>
      <c r="G1566">
        <v>58</v>
      </c>
      <c r="H1566" t="s">
        <v>2227</v>
      </c>
      <c r="I1566" t="s">
        <v>2227</v>
      </c>
      <c r="K1566">
        <v>3</v>
      </c>
      <c r="L1566">
        <v>5</v>
      </c>
      <c r="M1566">
        <v>3</v>
      </c>
    </row>
    <row r="1567" spans="1:13" ht="12.75">
      <c r="A1567">
        <v>187250</v>
      </c>
      <c r="B1567" t="s">
        <v>261</v>
      </c>
      <c r="C1567" t="s">
        <v>2306</v>
      </c>
      <c r="D1567" t="s">
        <v>2223</v>
      </c>
      <c r="E1567" t="s">
        <v>2360</v>
      </c>
      <c r="F1567" t="s">
        <v>2361</v>
      </c>
      <c r="G1567">
        <v>43</v>
      </c>
      <c r="H1567" t="s">
        <v>2642</v>
      </c>
      <c r="K1567">
        <v>5</v>
      </c>
      <c r="L1567">
        <v>5</v>
      </c>
      <c r="M1567">
        <v>4</v>
      </c>
    </row>
    <row r="1568" spans="1:13" ht="12.75">
      <c r="A1568">
        <v>187258</v>
      </c>
      <c r="B1568" t="s">
        <v>262</v>
      </c>
      <c r="C1568" t="s">
        <v>263</v>
      </c>
      <c r="D1568" t="s">
        <v>2421</v>
      </c>
      <c r="E1568" t="s">
        <v>2360</v>
      </c>
      <c r="F1568" t="s">
        <v>2361</v>
      </c>
      <c r="G1568">
        <v>38</v>
      </c>
      <c r="H1568" t="s">
        <v>2321</v>
      </c>
      <c r="K1568">
        <v>5</v>
      </c>
      <c r="L1568">
        <v>5</v>
      </c>
      <c r="M1568">
        <v>4</v>
      </c>
    </row>
    <row r="1569" spans="1:13" ht="12.75">
      <c r="A1569">
        <v>187271</v>
      </c>
      <c r="B1569" t="s">
        <v>264</v>
      </c>
      <c r="C1569" t="s">
        <v>265</v>
      </c>
      <c r="D1569" t="s">
        <v>2234</v>
      </c>
      <c r="E1569" t="s">
        <v>2360</v>
      </c>
      <c r="F1569" t="s">
        <v>2361</v>
      </c>
      <c r="G1569">
        <v>22</v>
      </c>
      <c r="H1569" t="s">
        <v>2642</v>
      </c>
      <c r="J1569" t="s">
        <v>1657</v>
      </c>
      <c r="K1569">
        <v>5</v>
      </c>
      <c r="L1569">
        <v>5</v>
      </c>
      <c r="M1569">
        <v>4</v>
      </c>
    </row>
    <row r="1570" spans="1:13" ht="12.75">
      <c r="A1570">
        <v>187287</v>
      </c>
      <c r="B1570" t="s">
        <v>2823</v>
      </c>
      <c r="C1570" t="s">
        <v>266</v>
      </c>
      <c r="D1570" t="s">
        <v>2670</v>
      </c>
      <c r="E1570" t="s">
        <v>2360</v>
      </c>
      <c r="F1570" t="s">
        <v>2440</v>
      </c>
      <c r="G1570">
        <v>35</v>
      </c>
      <c r="H1570" t="s">
        <v>1716</v>
      </c>
      <c r="K1570">
        <v>3</v>
      </c>
      <c r="L1570">
        <v>4</v>
      </c>
      <c r="M1570">
        <v>3</v>
      </c>
    </row>
    <row r="1571" spans="1:13" ht="12.75">
      <c r="A1571">
        <v>187316</v>
      </c>
      <c r="B1571" t="s">
        <v>2026</v>
      </c>
      <c r="C1571" t="s">
        <v>1541</v>
      </c>
      <c r="D1571" t="s">
        <v>2336</v>
      </c>
      <c r="E1571" t="s">
        <v>2360</v>
      </c>
      <c r="F1571" t="s">
        <v>2440</v>
      </c>
      <c r="G1571">
        <v>60</v>
      </c>
      <c r="H1571" t="s">
        <v>3392</v>
      </c>
      <c r="I1571" t="s">
        <v>3393</v>
      </c>
      <c r="K1571">
        <v>4</v>
      </c>
      <c r="L1571">
        <v>3</v>
      </c>
      <c r="M1571">
        <v>4</v>
      </c>
    </row>
    <row r="1572" spans="1:13" ht="12.75">
      <c r="A1572">
        <v>187435</v>
      </c>
      <c r="B1572" t="s">
        <v>267</v>
      </c>
      <c r="C1572" t="s">
        <v>2306</v>
      </c>
      <c r="D1572" t="s">
        <v>2089</v>
      </c>
      <c r="E1572" t="s">
        <v>2360</v>
      </c>
      <c r="F1572" t="s">
        <v>2361</v>
      </c>
      <c r="G1572">
        <v>47</v>
      </c>
      <c r="H1572" t="s">
        <v>3392</v>
      </c>
      <c r="I1572" t="s">
        <v>3393</v>
      </c>
      <c r="K1572">
        <v>2</v>
      </c>
      <c r="L1572">
        <v>3</v>
      </c>
      <c r="M1572">
        <v>2</v>
      </c>
    </row>
    <row r="1573" spans="1:13" ht="12.75">
      <c r="A1573">
        <v>187447</v>
      </c>
      <c r="B1573" t="s">
        <v>268</v>
      </c>
      <c r="C1573" t="s">
        <v>269</v>
      </c>
      <c r="D1573" t="s">
        <v>2650</v>
      </c>
      <c r="E1573" t="s">
        <v>2360</v>
      </c>
      <c r="F1573" t="s">
        <v>2361</v>
      </c>
      <c r="G1573">
        <v>34</v>
      </c>
      <c r="H1573" t="s">
        <v>2382</v>
      </c>
      <c r="K1573">
        <v>3</v>
      </c>
      <c r="L1573">
        <v>5</v>
      </c>
      <c r="M1573">
        <v>3</v>
      </c>
    </row>
    <row r="1574" spans="1:13" ht="12.75">
      <c r="A1574">
        <v>187560</v>
      </c>
      <c r="B1574" t="s">
        <v>270</v>
      </c>
      <c r="C1574" t="s">
        <v>3531</v>
      </c>
      <c r="D1574" t="s">
        <v>271</v>
      </c>
      <c r="E1574" t="s">
        <v>2360</v>
      </c>
      <c r="F1574" t="s">
        <v>2361</v>
      </c>
      <c r="G1574">
        <v>60</v>
      </c>
      <c r="H1574" t="s">
        <v>2967</v>
      </c>
      <c r="K1574">
        <v>5</v>
      </c>
      <c r="L1574">
        <v>5</v>
      </c>
      <c r="M1574">
        <v>4</v>
      </c>
    </row>
    <row r="1575" spans="1:13" ht="12.75">
      <c r="A1575">
        <v>187600</v>
      </c>
      <c r="B1575" t="s">
        <v>272</v>
      </c>
      <c r="C1575" t="s">
        <v>2530</v>
      </c>
      <c r="D1575" t="s">
        <v>2655</v>
      </c>
      <c r="E1575" t="s">
        <v>2360</v>
      </c>
      <c r="F1575" t="s">
        <v>2361</v>
      </c>
      <c r="G1575">
        <v>44</v>
      </c>
      <c r="H1575" t="s">
        <v>2337</v>
      </c>
      <c r="I1575" t="s">
        <v>2338</v>
      </c>
      <c r="K1575">
        <v>4</v>
      </c>
      <c r="L1575">
        <v>5</v>
      </c>
      <c r="M1575">
        <v>3</v>
      </c>
    </row>
    <row r="1576" spans="1:13" ht="12.75">
      <c r="A1576">
        <v>187711</v>
      </c>
      <c r="B1576" t="s">
        <v>273</v>
      </c>
      <c r="C1576" t="s">
        <v>274</v>
      </c>
      <c r="D1576" t="s">
        <v>1699</v>
      </c>
      <c r="E1576" t="s">
        <v>2360</v>
      </c>
      <c r="F1576" t="s">
        <v>2361</v>
      </c>
      <c r="G1576">
        <v>24</v>
      </c>
      <c r="H1576" t="s">
        <v>2153</v>
      </c>
      <c r="I1576" t="s">
        <v>2154</v>
      </c>
      <c r="J1576" t="s">
        <v>275</v>
      </c>
      <c r="K1576">
        <v>2</v>
      </c>
      <c r="L1576">
        <v>1</v>
      </c>
      <c r="M1576">
        <v>2</v>
      </c>
    </row>
    <row r="1577" spans="1:13" ht="12.75">
      <c r="A1577">
        <v>187715</v>
      </c>
      <c r="B1577" t="s">
        <v>913</v>
      </c>
      <c r="C1577" t="s">
        <v>721</v>
      </c>
      <c r="D1577" t="s">
        <v>2471</v>
      </c>
      <c r="E1577" t="s">
        <v>2360</v>
      </c>
      <c r="F1577" t="s">
        <v>2440</v>
      </c>
      <c r="G1577">
        <v>43</v>
      </c>
      <c r="H1577" t="s">
        <v>2227</v>
      </c>
      <c r="I1577" t="s">
        <v>2227</v>
      </c>
      <c r="K1577">
        <v>3</v>
      </c>
      <c r="L1577">
        <v>4</v>
      </c>
      <c r="M1577">
        <v>3</v>
      </c>
    </row>
    <row r="1578" spans="1:13" ht="12.75">
      <c r="A1578">
        <v>187736</v>
      </c>
      <c r="B1578" t="s">
        <v>276</v>
      </c>
      <c r="C1578" t="s">
        <v>277</v>
      </c>
      <c r="D1578" t="s">
        <v>2970</v>
      </c>
      <c r="E1578" t="s">
        <v>2683</v>
      </c>
      <c r="F1578" t="s">
        <v>2361</v>
      </c>
      <c r="G1578">
        <v>46</v>
      </c>
      <c r="H1578" t="s">
        <v>2967</v>
      </c>
      <c r="K1578">
        <v>5</v>
      </c>
      <c r="L1578">
        <v>4</v>
      </c>
      <c r="M1578">
        <v>4</v>
      </c>
    </row>
    <row r="1579" spans="1:13" ht="12.75">
      <c r="A1579">
        <v>187958</v>
      </c>
      <c r="B1579" t="s">
        <v>278</v>
      </c>
      <c r="C1579" t="s">
        <v>2663</v>
      </c>
      <c r="D1579" t="s">
        <v>2201</v>
      </c>
      <c r="E1579" t="s">
        <v>2360</v>
      </c>
      <c r="F1579" t="s">
        <v>2361</v>
      </c>
      <c r="G1579">
        <v>43</v>
      </c>
      <c r="H1579" t="s">
        <v>2651</v>
      </c>
      <c r="I1579" t="s">
        <v>2652</v>
      </c>
      <c r="K1579">
        <v>3</v>
      </c>
      <c r="L1579">
        <v>3</v>
      </c>
      <c r="M1579">
        <v>3</v>
      </c>
    </row>
    <row r="1580" spans="1:13" ht="12.75">
      <c r="A1580">
        <v>188023</v>
      </c>
      <c r="B1580" t="s">
        <v>279</v>
      </c>
      <c r="C1580" t="s">
        <v>2677</v>
      </c>
      <c r="D1580" t="s">
        <v>2444</v>
      </c>
      <c r="E1580" t="s">
        <v>2360</v>
      </c>
      <c r="F1580" t="s">
        <v>2361</v>
      </c>
      <c r="G1580">
        <v>33</v>
      </c>
      <c r="H1580" t="s">
        <v>2374</v>
      </c>
      <c r="K1580">
        <v>3</v>
      </c>
      <c r="L1580">
        <v>3</v>
      </c>
      <c r="M1580">
        <v>3</v>
      </c>
    </row>
    <row r="1581" spans="1:13" ht="12.75">
      <c r="A1581">
        <v>188050</v>
      </c>
      <c r="B1581" t="s">
        <v>280</v>
      </c>
      <c r="C1581" t="s">
        <v>2215</v>
      </c>
      <c r="D1581" t="s">
        <v>2463</v>
      </c>
      <c r="E1581" t="s">
        <v>2360</v>
      </c>
      <c r="F1581" t="s">
        <v>2361</v>
      </c>
      <c r="G1581">
        <v>40</v>
      </c>
      <c r="H1581" t="s">
        <v>2380</v>
      </c>
      <c r="K1581">
        <v>5</v>
      </c>
      <c r="L1581">
        <v>5</v>
      </c>
      <c r="M1581">
        <v>4</v>
      </c>
    </row>
    <row r="1582" spans="1:13" ht="12.75">
      <c r="A1582">
        <v>188131</v>
      </c>
      <c r="B1582" t="s">
        <v>1595</v>
      </c>
      <c r="C1582" t="s">
        <v>2466</v>
      </c>
      <c r="D1582" t="s">
        <v>2463</v>
      </c>
      <c r="E1582" t="s">
        <v>2360</v>
      </c>
      <c r="F1582" t="s">
        <v>2361</v>
      </c>
      <c r="G1582">
        <v>40</v>
      </c>
      <c r="H1582" t="s">
        <v>2380</v>
      </c>
      <c r="K1582">
        <v>3</v>
      </c>
      <c r="L1582">
        <v>5</v>
      </c>
      <c r="M1582">
        <v>3</v>
      </c>
    </row>
    <row r="1583" spans="1:13" ht="12.75">
      <c r="A1583">
        <v>188142</v>
      </c>
      <c r="B1583" t="s">
        <v>281</v>
      </c>
      <c r="C1583" t="s">
        <v>282</v>
      </c>
      <c r="D1583" t="s">
        <v>161</v>
      </c>
      <c r="E1583" t="s">
        <v>2360</v>
      </c>
      <c r="F1583" t="s">
        <v>2361</v>
      </c>
      <c r="G1583">
        <v>58</v>
      </c>
      <c r="H1583" t="s">
        <v>2454</v>
      </c>
      <c r="I1583" t="s">
        <v>2455</v>
      </c>
      <c r="K1583">
        <v>4</v>
      </c>
      <c r="L1583">
        <v>5</v>
      </c>
      <c r="M1583">
        <v>4</v>
      </c>
    </row>
    <row r="1584" spans="1:13" ht="12.75">
      <c r="A1584">
        <v>188206</v>
      </c>
      <c r="B1584" t="s">
        <v>283</v>
      </c>
      <c r="C1584" t="s">
        <v>284</v>
      </c>
      <c r="D1584" t="s">
        <v>1425</v>
      </c>
      <c r="E1584" t="s">
        <v>2360</v>
      </c>
      <c r="F1584" t="s">
        <v>2440</v>
      </c>
      <c r="G1584">
        <v>33</v>
      </c>
      <c r="H1584" t="s">
        <v>2389</v>
      </c>
      <c r="I1584" t="s">
        <v>2390</v>
      </c>
      <c r="K1584">
        <v>4</v>
      </c>
      <c r="L1584">
        <v>4</v>
      </c>
      <c r="M1584">
        <v>4</v>
      </c>
    </row>
    <row r="1585" spans="1:13" ht="12.75">
      <c r="A1585">
        <v>188249</v>
      </c>
      <c r="B1585" t="s">
        <v>665</v>
      </c>
      <c r="C1585" t="s">
        <v>285</v>
      </c>
      <c r="D1585" t="s">
        <v>593</v>
      </c>
      <c r="E1585" t="s">
        <v>2360</v>
      </c>
      <c r="F1585" t="s">
        <v>2361</v>
      </c>
      <c r="G1585">
        <v>60</v>
      </c>
      <c r="H1585" t="s">
        <v>2382</v>
      </c>
      <c r="K1585">
        <v>4</v>
      </c>
      <c r="L1585">
        <v>5</v>
      </c>
      <c r="M1585">
        <v>4</v>
      </c>
    </row>
    <row r="1586" spans="1:13" ht="12.75">
      <c r="A1586">
        <v>188267</v>
      </c>
      <c r="B1586" t="s">
        <v>1298</v>
      </c>
      <c r="C1586" t="s">
        <v>1995</v>
      </c>
      <c r="D1586" t="s">
        <v>857</v>
      </c>
      <c r="E1586" t="s">
        <v>2360</v>
      </c>
      <c r="F1586" t="s">
        <v>2361</v>
      </c>
      <c r="G1586">
        <v>32</v>
      </c>
      <c r="H1586" t="s">
        <v>2671</v>
      </c>
      <c r="K1586">
        <v>4</v>
      </c>
      <c r="L1586">
        <v>4</v>
      </c>
      <c r="M1586">
        <v>4</v>
      </c>
    </row>
    <row r="1587" spans="1:13" ht="12.75">
      <c r="A1587">
        <v>188287</v>
      </c>
      <c r="B1587" t="s">
        <v>286</v>
      </c>
      <c r="C1587" t="s">
        <v>2520</v>
      </c>
      <c r="D1587" t="s">
        <v>2471</v>
      </c>
      <c r="E1587" t="s">
        <v>2360</v>
      </c>
      <c r="F1587" t="s">
        <v>2361</v>
      </c>
      <c r="G1587">
        <v>22</v>
      </c>
      <c r="H1587" t="s">
        <v>646</v>
      </c>
      <c r="J1587" t="s">
        <v>1249</v>
      </c>
      <c r="K1587">
        <v>4</v>
      </c>
      <c r="L1587">
        <v>5</v>
      </c>
      <c r="M1587">
        <v>4</v>
      </c>
    </row>
    <row r="1588" spans="1:13" ht="12.75">
      <c r="A1588">
        <v>188293</v>
      </c>
      <c r="B1588" t="s">
        <v>518</v>
      </c>
      <c r="C1588" t="s">
        <v>1895</v>
      </c>
      <c r="D1588" t="s">
        <v>2471</v>
      </c>
      <c r="E1588" t="s">
        <v>2360</v>
      </c>
      <c r="F1588" t="s">
        <v>2361</v>
      </c>
      <c r="G1588">
        <v>36</v>
      </c>
      <c r="H1588" t="s">
        <v>2227</v>
      </c>
      <c r="I1588" t="s">
        <v>2227</v>
      </c>
      <c r="K1588">
        <v>4</v>
      </c>
      <c r="L1588">
        <v>5</v>
      </c>
      <c r="M1588">
        <v>4</v>
      </c>
    </row>
    <row r="1589" spans="1:13" ht="12.75">
      <c r="A1589">
        <v>188386</v>
      </c>
      <c r="B1589" t="s">
        <v>287</v>
      </c>
      <c r="C1589" t="s">
        <v>2304</v>
      </c>
      <c r="D1589" t="s">
        <v>2970</v>
      </c>
      <c r="E1589" t="s">
        <v>2683</v>
      </c>
      <c r="F1589" t="s">
        <v>2361</v>
      </c>
      <c r="G1589">
        <v>36</v>
      </c>
      <c r="H1589" t="s">
        <v>461</v>
      </c>
      <c r="I1589" t="s">
        <v>288</v>
      </c>
      <c r="K1589">
        <v>4</v>
      </c>
      <c r="L1589">
        <v>5</v>
      </c>
      <c r="M1589">
        <v>3</v>
      </c>
    </row>
    <row r="1590" spans="1:13" ht="12.75">
      <c r="A1590">
        <v>188426</v>
      </c>
      <c r="B1590" t="s">
        <v>2427</v>
      </c>
      <c r="C1590" t="s">
        <v>1663</v>
      </c>
      <c r="D1590" t="s">
        <v>1884</v>
      </c>
      <c r="E1590" t="s">
        <v>2360</v>
      </c>
      <c r="F1590" t="s">
        <v>2361</v>
      </c>
      <c r="G1590">
        <v>36</v>
      </c>
      <c r="H1590" t="s">
        <v>2227</v>
      </c>
      <c r="K1590">
        <v>4</v>
      </c>
      <c r="L1590">
        <v>4</v>
      </c>
      <c r="M1590">
        <v>4</v>
      </c>
    </row>
    <row r="1591" spans="1:13" ht="12.75">
      <c r="A1591">
        <v>188451</v>
      </c>
      <c r="B1591" t="s">
        <v>289</v>
      </c>
      <c r="C1591" t="s">
        <v>470</v>
      </c>
      <c r="D1591" t="s">
        <v>2444</v>
      </c>
      <c r="E1591" t="s">
        <v>2360</v>
      </c>
      <c r="F1591" t="s">
        <v>2361</v>
      </c>
      <c r="G1591">
        <v>41</v>
      </c>
      <c r="H1591" t="s">
        <v>290</v>
      </c>
      <c r="K1591">
        <v>3</v>
      </c>
      <c r="L1591">
        <v>5</v>
      </c>
      <c r="M1591">
        <v>4</v>
      </c>
    </row>
    <row r="1592" spans="1:13" ht="12.75">
      <c r="A1592">
        <v>188470</v>
      </c>
      <c r="B1592" t="s">
        <v>291</v>
      </c>
      <c r="C1592" t="s">
        <v>292</v>
      </c>
      <c r="D1592" t="s">
        <v>2471</v>
      </c>
      <c r="E1592" t="s">
        <v>2360</v>
      </c>
      <c r="F1592" t="s">
        <v>2361</v>
      </c>
      <c r="G1592">
        <v>32</v>
      </c>
      <c r="H1592" t="s">
        <v>2398</v>
      </c>
      <c r="I1592" t="s">
        <v>2399</v>
      </c>
      <c r="K1592">
        <v>5</v>
      </c>
      <c r="L1592">
        <v>5</v>
      </c>
      <c r="M1592">
        <v>2</v>
      </c>
    </row>
    <row r="1593" spans="1:13" ht="12.75">
      <c r="A1593">
        <v>188580</v>
      </c>
      <c r="B1593" t="s">
        <v>293</v>
      </c>
      <c r="C1593" t="s">
        <v>958</v>
      </c>
      <c r="D1593" t="s">
        <v>1907</v>
      </c>
      <c r="E1593" t="s">
        <v>2360</v>
      </c>
      <c r="F1593" t="s">
        <v>2361</v>
      </c>
      <c r="G1593">
        <v>25</v>
      </c>
      <c r="H1593" t="s">
        <v>1864</v>
      </c>
      <c r="J1593" t="s">
        <v>294</v>
      </c>
      <c r="K1593">
        <v>1</v>
      </c>
      <c r="L1593">
        <v>5</v>
      </c>
      <c r="M1593">
        <v>2</v>
      </c>
    </row>
    <row r="1594" spans="1:13" ht="12.75">
      <c r="A1594">
        <v>188585</v>
      </c>
      <c r="B1594" t="s">
        <v>295</v>
      </c>
      <c r="C1594" t="s">
        <v>2443</v>
      </c>
      <c r="D1594" t="s">
        <v>2659</v>
      </c>
      <c r="E1594" t="s">
        <v>2360</v>
      </c>
      <c r="F1594" t="s">
        <v>2361</v>
      </c>
      <c r="G1594">
        <v>51</v>
      </c>
      <c r="H1594" t="s">
        <v>2656</v>
      </c>
      <c r="K1594">
        <v>4</v>
      </c>
      <c r="L1594">
        <v>5</v>
      </c>
      <c r="M1594">
        <v>4</v>
      </c>
    </row>
    <row r="1595" spans="1:13" ht="12.75">
      <c r="A1595">
        <v>188613</v>
      </c>
      <c r="B1595" t="s">
        <v>296</v>
      </c>
      <c r="C1595" t="s">
        <v>2663</v>
      </c>
      <c r="D1595" t="s">
        <v>2201</v>
      </c>
      <c r="E1595" t="s">
        <v>2360</v>
      </c>
      <c r="F1595" t="s">
        <v>2361</v>
      </c>
      <c r="G1595">
        <v>48</v>
      </c>
      <c r="H1595" t="s">
        <v>2522</v>
      </c>
      <c r="K1595">
        <v>3</v>
      </c>
      <c r="L1595">
        <v>5</v>
      </c>
      <c r="M1595">
        <v>3</v>
      </c>
    </row>
    <row r="1596" spans="1:13" ht="12.75">
      <c r="A1596">
        <v>188616</v>
      </c>
      <c r="B1596" t="s">
        <v>665</v>
      </c>
      <c r="C1596" t="s">
        <v>2280</v>
      </c>
      <c r="D1596" t="s">
        <v>2670</v>
      </c>
      <c r="E1596" t="s">
        <v>2360</v>
      </c>
      <c r="F1596" t="s">
        <v>2361</v>
      </c>
      <c r="G1596">
        <v>46</v>
      </c>
      <c r="H1596" t="s">
        <v>2642</v>
      </c>
      <c r="K1596">
        <v>4</v>
      </c>
      <c r="L1596">
        <v>5</v>
      </c>
      <c r="M1596">
        <v>4</v>
      </c>
    </row>
    <row r="1597" spans="1:13" ht="12.75">
      <c r="A1597">
        <v>188630</v>
      </c>
      <c r="B1597" t="s">
        <v>297</v>
      </c>
      <c r="C1597" t="s">
        <v>1548</v>
      </c>
      <c r="D1597" t="s">
        <v>2124</v>
      </c>
      <c r="E1597" t="s">
        <v>2360</v>
      </c>
      <c r="F1597" t="s">
        <v>2361</v>
      </c>
      <c r="G1597">
        <v>25</v>
      </c>
      <c r="H1597" t="s">
        <v>1864</v>
      </c>
      <c r="J1597" t="s">
        <v>925</v>
      </c>
      <c r="K1597">
        <v>2</v>
      </c>
      <c r="L1597">
        <v>3</v>
      </c>
      <c r="M1597">
        <v>2</v>
      </c>
    </row>
    <row r="1598" spans="1:13" ht="12.75">
      <c r="A1598">
        <v>188637</v>
      </c>
      <c r="B1598" t="s">
        <v>298</v>
      </c>
      <c r="C1598" t="s">
        <v>1034</v>
      </c>
      <c r="D1598" t="s">
        <v>2444</v>
      </c>
      <c r="E1598" t="s">
        <v>2360</v>
      </c>
      <c r="F1598" t="s">
        <v>2361</v>
      </c>
      <c r="G1598">
        <v>30</v>
      </c>
      <c r="H1598" t="s">
        <v>2329</v>
      </c>
      <c r="I1598" t="s">
        <v>2330</v>
      </c>
      <c r="K1598">
        <v>2</v>
      </c>
      <c r="L1598">
        <v>2</v>
      </c>
      <c r="M1598">
        <v>2</v>
      </c>
    </row>
    <row r="1599" spans="1:13" ht="12.75">
      <c r="A1599">
        <v>188701</v>
      </c>
      <c r="B1599" t="s">
        <v>2026</v>
      </c>
      <c r="C1599" t="s">
        <v>328</v>
      </c>
      <c r="D1599" t="s">
        <v>1379</v>
      </c>
      <c r="E1599" t="s">
        <v>2360</v>
      </c>
      <c r="F1599" t="s">
        <v>2361</v>
      </c>
      <c r="G1599">
        <v>29</v>
      </c>
      <c r="H1599" t="s">
        <v>2671</v>
      </c>
      <c r="K1599">
        <v>3</v>
      </c>
      <c r="L1599">
        <v>5</v>
      </c>
      <c r="M1599">
        <v>4</v>
      </c>
    </row>
    <row r="1600" spans="1:13" ht="12.75">
      <c r="A1600">
        <v>188745</v>
      </c>
      <c r="B1600" t="s">
        <v>299</v>
      </c>
      <c r="C1600" t="s">
        <v>300</v>
      </c>
      <c r="D1600" t="s">
        <v>2124</v>
      </c>
      <c r="E1600" t="s">
        <v>2360</v>
      </c>
      <c r="F1600" t="s">
        <v>2361</v>
      </c>
      <c r="G1600">
        <v>21</v>
      </c>
      <c r="H1600" t="s">
        <v>2329</v>
      </c>
      <c r="I1600" t="s">
        <v>2330</v>
      </c>
      <c r="J1600" t="s">
        <v>1644</v>
      </c>
      <c r="K1600">
        <v>2</v>
      </c>
      <c r="L1600">
        <v>5</v>
      </c>
      <c r="M1600">
        <v>3</v>
      </c>
    </row>
    <row r="1601" spans="1:13" ht="12.75">
      <c r="A1601">
        <v>188846</v>
      </c>
      <c r="B1601" t="s">
        <v>2350</v>
      </c>
      <c r="C1601" t="s">
        <v>2457</v>
      </c>
      <c r="D1601" t="s">
        <v>2114</v>
      </c>
      <c r="E1601" t="s">
        <v>2360</v>
      </c>
      <c r="F1601" t="s">
        <v>2361</v>
      </c>
      <c r="G1601">
        <v>40</v>
      </c>
      <c r="H1601" t="s">
        <v>749</v>
      </c>
      <c r="K1601">
        <v>2</v>
      </c>
      <c r="L1601">
        <v>5</v>
      </c>
      <c r="M1601">
        <v>2</v>
      </c>
    </row>
    <row r="1602" spans="1:13" ht="12.75">
      <c r="A1602">
        <v>188850</v>
      </c>
      <c r="B1602" t="s">
        <v>301</v>
      </c>
      <c r="C1602" t="s">
        <v>2143</v>
      </c>
      <c r="D1602" t="s">
        <v>1776</v>
      </c>
      <c r="E1602" t="s">
        <v>2360</v>
      </c>
      <c r="F1602" t="s">
        <v>2361</v>
      </c>
      <c r="G1602">
        <v>26</v>
      </c>
      <c r="H1602" t="s">
        <v>2642</v>
      </c>
      <c r="K1602">
        <v>4</v>
      </c>
      <c r="L1602">
        <v>5</v>
      </c>
      <c r="M1602">
        <v>4</v>
      </c>
    </row>
    <row r="1603" spans="1:13" ht="12.75">
      <c r="A1603">
        <v>188859</v>
      </c>
      <c r="B1603" t="s">
        <v>302</v>
      </c>
      <c r="C1603" t="s">
        <v>303</v>
      </c>
      <c r="D1603" t="s">
        <v>161</v>
      </c>
      <c r="E1603" t="s">
        <v>2360</v>
      </c>
      <c r="F1603" t="s">
        <v>2361</v>
      </c>
      <c r="G1603">
        <v>36</v>
      </c>
      <c r="H1603" t="s">
        <v>2454</v>
      </c>
      <c r="I1603" t="s">
        <v>2455</v>
      </c>
      <c r="K1603">
        <v>4</v>
      </c>
      <c r="L1603">
        <v>5</v>
      </c>
      <c r="M1603">
        <v>4</v>
      </c>
    </row>
    <row r="1604" spans="1:13" ht="12.75">
      <c r="A1604">
        <v>188882</v>
      </c>
      <c r="B1604" t="s">
        <v>304</v>
      </c>
      <c r="C1604" t="s">
        <v>2443</v>
      </c>
      <c r="D1604" t="s">
        <v>1366</v>
      </c>
      <c r="E1604" t="s">
        <v>2360</v>
      </c>
      <c r="F1604" t="s">
        <v>2361</v>
      </c>
      <c r="G1604">
        <v>43</v>
      </c>
      <c r="H1604" t="s">
        <v>2445</v>
      </c>
      <c r="I1604" t="s">
        <v>2445</v>
      </c>
      <c r="K1604">
        <v>3</v>
      </c>
      <c r="L1604">
        <v>5</v>
      </c>
      <c r="M1604">
        <v>3</v>
      </c>
    </row>
    <row r="1605" spans="1:13" ht="12.75">
      <c r="A1605">
        <v>188885</v>
      </c>
      <c r="B1605" t="s">
        <v>409</v>
      </c>
      <c r="C1605" t="s">
        <v>2328</v>
      </c>
      <c r="D1605" t="s">
        <v>2141</v>
      </c>
      <c r="E1605" t="s">
        <v>2360</v>
      </c>
      <c r="F1605" t="s">
        <v>2361</v>
      </c>
      <c r="G1605">
        <v>46</v>
      </c>
      <c r="H1605" t="s">
        <v>2459</v>
      </c>
      <c r="I1605" t="s">
        <v>2460</v>
      </c>
      <c r="K1605">
        <v>3</v>
      </c>
      <c r="L1605">
        <v>5</v>
      </c>
      <c r="M1605">
        <v>3</v>
      </c>
    </row>
    <row r="1606" spans="1:13" ht="12.75">
      <c r="A1606">
        <v>188902</v>
      </c>
      <c r="B1606" t="s">
        <v>305</v>
      </c>
      <c r="C1606" t="s">
        <v>2556</v>
      </c>
      <c r="D1606" t="s">
        <v>2114</v>
      </c>
      <c r="E1606" t="s">
        <v>2360</v>
      </c>
      <c r="F1606" t="s">
        <v>2440</v>
      </c>
      <c r="G1606">
        <v>25</v>
      </c>
      <c r="H1606" t="s">
        <v>2509</v>
      </c>
      <c r="I1606" t="s">
        <v>2510</v>
      </c>
      <c r="J1606" t="s">
        <v>1249</v>
      </c>
      <c r="K1606">
        <v>2</v>
      </c>
      <c r="L1606">
        <v>4</v>
      </c>
      <c r="M1606">
        <v>4</v>
      </c>
    </row>
    <row r="1607" spans="1:13" ht="12.75">
      <c r="A1607">
        <v>188907</v>
      </c>
      <c r="B1607" t="s">
        <v>2102</v>
      </c>
      <c r="C1607" t="s">
        <v>2680</v>
      </c>
      <c r="D1607" t="s">
        <v>2255</v>
      </c>
      <c r="E1607" t="s">
        <v>2360</v>
      </c>
      <c r="F1607" t="s">
        <v>2361</v>
      </c>
      <c r="G1607">
        <v>34</v>
      </c>
      <c r="H1607" t="s">
        <v>1078</v>
      </c>
      <c r="K1607">
        <v>3</v>
      </c>
      <c r="L1607">
        <v>5</v>
      </c>
      <c r="M1607">
        <v>3</v>
      </c>
    </row>
    <row r="1608" spans="1:13" ht="12.75">
      <c r="A1608">
        <v>188986</v>
      </c>
      <c r="B1608" t="s">
        <v>4247</v>
      </c>
      <c r="C1608" t="s">
        <v>2213</v>
      </c>
      <c r="D1608" t="s">
        <v>2670</v>
      </c>
      <c r="E1608" t="s">
        <v>2360</v>
      </c>
      <c r="F1608" t="s">
        <v>2361</v>
      </c>
      <c r="G1608">
        <v>47</v>
      </c>
      <c r="H1608" t="s">
        <v>2651</v>
      </c>
      <c r="K1608">
        <v>3</v>
      </c>
      <c r="L1608">
        <v>5</v>
      </c>
      <c r="M1608">
        <v>3</v>
      </c>
    </row>
    <row r="1609" spans="1:13" ht="12.75">
      <c r="A1609">
        <v>188998</v>
      </c>
      <c r="B1609" t="s">
        <v>4248</v>
      </c>
      <c r="C1609" t="s">
        <v>2640</v>
      </c>
      <c r="D1609" t="s">
        <v>1173</v>
      </c>
      <c r="E1609" t="s">
        <v>2360</v>
      </c>
      <c r="F1609" t="s">
        <v>2361</v>
      </c>
      <c r="G1609">
        <v>28</v>
      </c>
      <c r="H1609" t="s">
        <v>2642</v>
      </c>
      <c r="J1609" t="s">
        <v>1644</v>
      </c>
      <c r="K1609">
        <v>4</v>
      </c>
      <c r="L1609">
        <v>3</v>
      </c>
      <c r="M1609">
        <v>4</v>
      </c>
    </row>
    <row r="1610" spans="1:13" ht="12.75">
      <c r="A1610">
        <v>189035</v>
      </c>
      <c r="B1610" t="s">
        <v>4249</v>
      </c>
      <c r="C1610" t="s">
        <v>1684</v>
      </c>
      <c r="D1610" t="s">
        <v>2970</v>
      </c>
      <c r="E1610" t="s">
        <v>2683</v>
      </c>
      <c r="F1610" t="s">
        <v>2361</v>
      </c>
      <c r="G1610">
        <v>37</v>
      </c>
      <c r="H1610" t="s">
        <v>461</v>
      </c>
      <c r="I1610" t="s">
        <v>288</v>
      </c>
      <c r="K1610">
        <v>5</v>
      </c>
      <c r="L1610">
        <v>5</v>
      </c>
      <c r="M1610">
        <v>4</v>
      </c>
    </row>
    <row r="1611" spans="1:13" ht="12.75">
      <c r="A1611">
        <v>189077</v>
      </c>
      <c r="B1611" t="s">
        <v>1402</v>
      </c>
      <c r="C1611" t="s">
        <v>274</v>
      </c>
      <c r="D1611" t="s">
        <v>2024</v>
      </c>
      <c r="E1611" t="s">
        <v>2360</v>
      </c>
      <c r="F1611" t="s">
        <v>2361</v>
      </c>
      <c r="G1611">
        <v>20</v>
      </c>
      <c r="H1611" t="s">
        <v>2398</v>
      </c>
      <c r="I1611" t="s">
        <v>2399</v>
      </c>
      <c r="K1611">
        <v>2</v>
      </c>
      <c r="L1611">
        <v>2</v>
      </c>
      <c r="M1611">
        <v>2</v>
      </c>
    </row>
    <row r="1612" spans="1:13" ht="12.75">
      <c r="A1612">
        <v>189309</v>
      </c>
      <c r="B1612" t="s">
        <v>4250</v>
      </c>
      <c r="C1612" t="s">
        <v>2663</v>
      </c>
      <c r="D1612" t="s">
        <v>1790</v>
      </c>
      <c r="E1612" t="s">
        <v>2360</v>
      </c>
      <c r="F1612" t="s">
        <v>2361</v>
      </c>
      <c r="G1612">
        <v>43</v>
      </c>
      <c r="H1612" t="s">
        <v>2819</v>
      </c>
      <c r="K1612">
        <v>4</v>
      </c>
      <c r="L1612">
        <v>5</v>
      </c>
      <c r="M1612">
        <v>4</v>
      </c>
    </row>
    <row r="1613" spans="1:13" ht="12.75">
      <c r="A1613">
        <v>189437</v>
      </c>
      <c r="B1613" t="s">
        <v>4251</v>
      </c>
      <c r="C1613" t="s">
        <v>4252</v>
      </c>
      <c r="D1613" t="s">
        <v>2463</v>
      </c>
      <c r="E1613" t="s">
        <v>2360</v>
      </c>
      <c r="F1613" t="s">
        <v>2361</v>
      </c>
      <c r="G1613">
        <v>65</v>
      </c>
      <c r="H1613" t="s">
        <v>2546</v>
      </c>
      <c r="K1613">
        <v>5</v>
      </c>
      <c r="L1613">
        <v>5</v>
      </c>
      <c r="M1613">
        <v>3</v>
      </c>
    </row>
    <row r="1614" spans="1:13" ht="12.75">
      <c r="A1614">
        <v>189617</v>
      </c>
      <c r="B1614" t="s">
        <v>4253</v>
      </c>
      <c r="C1614" t="s">
        <v>2663</v>
      </c>
      <c r="D1614" t="s">
        <v>2255</v>
      </c>
      <c r="E1614" t="s">
        <v>2360</v>
      </c>
      <c r="F1614" t="s">
        <v>2361</v>
      </c>
      <c r="G1614">
        <v>40</v>
      </c>
      <c r="H1614" t="s">
        <v>1845</v>
      </c>
      <c r="I1614" t="s">
        <v>1846</v>
      </c>
      <c r="K1614">
        <v>3</v>
      </c>
      <c r="L1614">
        <v>5</v>
      </c>
      <c r="M1614">
        <v>3</v>
      </c>
    </row>
    <row r="1615" spans="1:13" ht="12.75">
      <c r="A1615">
        <v>189665</v>
      </c>
      <c r="B1615" t="s">
        <v>4254</v>
      </c>
      <c r="C1615" t="s">
        <v>2466</v>
      </c>
      <c r="D1615" t="s">
        <v>2231</v>
      </c>
      <c r="E1615" t="s">
        <v>2360</v>
      </c>
      <c r="F1615" t="s">
        <v>2361</v>
      </c>
      <c r="G1615">
        <v>21</v>
      </c>
      <c r="H1615" t="s">
        <v>2398</v>
      </c>
      <c r="I1615" t="s">
        <v>4255</v>
      </c>
      <c r="K1615">
        <v>1</v>
      </c>
      <c r="L1615">
        <v>5</v>
      </c>
      <c r="M1615">
        <v>1</v>
      </c>
    </row>
    <row r="1616" spans="1:13" ht="12.75">
      <c r="A1616">
        <v>189686</v>
      </c>
      <c r="B1616" t="s">
        <v>4256</v>
      </c>
      <c r="C1616" t="s">
        <v>2677</v>
      </c>
      <c r="D1616" t="s">
        <v>2255</v>
      </c>
      <c r="E1616" t="s">
        <v>2360</v>
      </c>
      <c r="F1616" t="s">
        <v>2361</v>
      </c>
      <c r="G1616">
        <v>43</v>
      </c>
      <c r="H1616" t="s">
        <v>2514</v>
      </c>
      <c r="I1616" t="s">
        <v>2515</v>
      </c>
      <c r="K1616">
        <v>5</v>
      </c>
      <c r="L1616">
        <v>5</v>
      </c>
      <c r="M1616">
        <v>4</v>
      </c>
    </row>
    <row r="1617" spans="1:13" ht="12.75">
      <c r="A1617">
        <v>189687</v>
      </c>
      <c r="B1617" t="s">
        <v>4257</v>
      </c>
      <c r="C1617" t="s">
        <v>2466</v>
      </c>
      <c r="D1617" t="s">
        <v>1022</v>
      </c>
      <c r="E1617" t="s">
        <v>2360</v>
      </c>
      <c r="F1617" t="s">
        <v>2361</v>
      </c>
      <c r="G1617">
        <v>34</v>
      </c>
      <c r="H1617" t="s">
        <v>2314</v>
      </c>
      <c r="K1617">
        <v>2</v>
      </c>
      <c r="L1617">
        <v>3</v>
      </c>
      <c r="M1617">
        <v>3</v>
      </c>
    </row>
    <row r="1618" spans="1:13" ht="12.75">
      <c r="A1618">
        <v>189724</v>
      </c>
      <c r="B1618" t="s">
        <v>4258</v>
      </c>
      <c r="C1618" t="s">
        <v>2466</v>
      </c>
      <c r="D1618" t="s">
        <v>2548</v>
      </c>
      <c r="E1618" t="s">
        <v>2360</v>
      </c>
      <c r="F1618" t="s">
        <v>2361</v>
      </c>
      <c r="G1618">
        <v>42</v>
      </c>
      <c r="H1618" t="s">
        <v>2642</v>
      </c>
      <c r="K1618">
        <v>4</v>
      </c>
      <c r="L1618">
        <v>5</v>
      </c>
      <c r="M1618">
        <v>4</v>
      </c>
    </row>
    <row r="1619" spans="1:13" ht="12.75">
      <c r="A1619">
        <v>189814</v>
      </c>
      <c r="B1619" t="s">
        <v>4259</v>
      </c>
      <c r="C1619" t="s">
        <v>4260</v>
      </c>
      <c r="D1619" t="s">
        <v>3254</v>
      </c>
      <c r="E1619" t="s">
        <v>2360</v>
      </c>
      <c r="F1619" t="s">
        <v>2361</v>
      </c>
      <c r="G1619">
        <v>56</v>
      </c>
      <c r="H1619" t="s">
        <v>2522</v>
      </c>
      <c r="I1619" t="s">
        <v>2522</v>
      </c>
      <c r="K1619">
        <v>3</v>
      </c>
      <c r="L1619">
        <v>5</v>
      </c>
      <c r="M1619">
        <v>4</v>
      </c>
    </row>
    <row r="1620" spans="1:13" ht="12.75">
      <c r="A1620">
        <v>189855</v>
      </c>
      <c r="B1620" t="s">
        <v>2263</v>
      </c>
      <c r="C1620" t="s">
        <v>1713</v>
      </c>
      <c r="D1620" t="s">
        <v>2326</v>
      </c>
      <c r="E1620" t="s">
        <v>2360</v>
      </c>
      <c r="F1620" t="s">
        <v>2361</v>
      </c>
      <c r="G1620">
        <v>30</v>
      </c>
      <c r="H1620" t="s">
        <v>2642</v>
      </c>
      <c r="K1620">
        <v>4</v>
      </c>
      <c r="L1620">
        <v>5</v>
      </c>
      <c r="M1620">
        <v>4</v>
      </c>
    </row>
    <row r="1621" spans="1:13" ht="12.75">
      <c r="A1621">
        <v>189872</v>
      </c>
      <c r="B1621" t="s">
        <v>4261</v>
      </c>
      <c r="C1621" t="s">
        <v>2443</v>
      </c>
      <c r="D1621" t="s">
        <v>2674</v>
      </c>
      <c r="E1621" t="s">
        <v>2360</v>
      </c>
      <c r="F1621" t="s">
        <v>2361</v>
      </c>
      <c r="G1621">
        <v>37</v>
      </c>
      <c r="H1621" t="s">
        <v>2959</v>
      </c>
      <c r="K1621">
        <v>4</v>
      </c>
      <c r="L1621">
        <v>5</v>
      </c>
      <c r="M1621">
        <v>4</v>
      </c>
    </row>
    <row r="1622" spans="1:13" ht="12.75">
      <c r="A1622">
        <v>189903</v>
      </c>
      <c r="B1622" t="s">
        <v>4262</v>
      </c>
      <c r="C1622" t="s">
        <v>2328</v>
      </c>
      <c r="D1622" t="s">
        <v>2221</v>
      </c>
      <c r="E1622" t="s">
        <v>2360</v>
      </c>
      <c r="F1622" t="s">
        <v>2361</v>
      </c>
      <c r="G1622">
        <v>29</v>
      </c>
      <c r="H1622" t="s">
        <v>2642</v>
      </c>
      <c r="K1622">
        <v>4</v>
      </c>
      <c r="L1622">
        <v>5</v>
      </c>
      <c r="M1622">
        <v>3</v>
      </c>
    </row>
    <row r="1623" spans="1:13" ht="12.75">
      <c r="A1623">
        <v>189931</v>
      </c>
      <c r="B1623" t="s">
        <v>4263</v>
      </c>
      <c r="C1623" t="s">
        <v>4264</v>
      </c>
      <c r="D1623" t="s">
        <v>2504</v>
      </c>
      <c r="E1623" t="s">
        <v>2360</v>
      </c>
      <c r="F1623" t="s">
        <v>2361</v>
      </c>
      <c r="G1623">
        <v>50</v>
      </c>
      <c r="H1623" t="s">
        <v>1854</v>
      </c>
      <c r="K1623">
        <v>4</v>
      </c>
      <c r="L1623">
        <v>5</v>
      </c>
      <c r="M1623">
        <v>4</v>
      </c>
    </row>
    <row r="1624" spans="1:13" ht="12.75">
      <c r="A1624">
        <v>189941</v>
      </c>
      <c r="B1624" t="s">
        <v>4265</v>
      </c>
      <c r="C1624" t="s">
        <v>2693</v>
      </c>
      <c r="D1624" t="s">
        <v>2414</v>
      </c>
      <c r="E1624" t="s">
        <v>2360</v>
      </c>
      <c r="F1624" t="s">
        <v>2361</v>
      </c>
      <c r="G1624">
        <v>24</v>
      </c>
      <c r="H1624" t="s">
        <v>2642</v>
      </c>
      <c r="K1624">
        <v>3</v>
      </c>
      <c r="L1624">
        <v>5</v>
      </c>
      <c r="M1624">
        <v>4</v>
      </c>
    </row>
    <row r="1625" spans="1:13" ht="12.75">
      <c r="A1625">
        <v>190078</v>
      </c>
      <c r="B1625" t="s">
        <v>2516</v>
      </c>
      <c r="C1625" t="s">
        <v>4266</v>
      </c>
      <c r="D1625" t="s">
        <v>2970</v>
      </c>
      <c r="E1625" t="s">
        <v>2683</v>
      </c>
      <c r="F1625" t="s">
        <v>2361</v>
      </c>
      <c r="G1625">
        <v>46</v>
      </c>
      <c r="H1625" t="s">
        <v>1193</v>
      </c>
      <c r="I1625" t="s">
        <v>1193</v>
      </c>
      <c r="K1625">
        <v>5</v>
      </c>
      <c r="L1625">
        <v>5</v>
      </c>
      <c r="M1625">
        <v>4</v>
      </c>
    </row>
    <row r="1626" spans="1:13" ht="12.75">
      <c r="A1626">
        <v>190096</v>
      </c>
      <c r="B1626" t="s">
        <v>4267</v>
      </c>
      <c r="C1626" t="s">
        <v>1767</v>
      </c>
      <c r="D1626" t="s">
        <v>1798</v>
      </c>
      <c r="E1626" t="s">
        <v>2360</v>
      </c>
      <c r="F1626" t="s">
        <v>2361</v>
      </c>
      <c r="G1626">
        <v>52</v>
      </c>
      <c r="H1626" t="s">
        <v>4268</v>
      </c>
      <c r="K1626">
        <v>4</v>
      </c>
      <c r="L1626">
        <v>5</v>
      </c>
      <c r="M1626">
        <v>4</v>
      </c>
    </row>
    <row r="1627" spans="1:13" ht="12.75">
      <c r="A1627">
        <v>190282</v>
      </c>
      <c r="B1627" t="s">
        <v>58</v>
      </c>
      <c r="C1627" t="s">
        <v>1713</v>
      </c>
      <c r="D1627" t="s">
        <v>2421</v>
      </c>
      <c r="E1627" t="s">
        <v>2360</v>
      </c>
      <c r="F1627" t="s">
        <v>2361</v>
      </c>
      <c r="G1627">
        <v>38</v>
      </c>
      <c r="H1627" t="s">
        <v>2329</v>
      </c>
      <c r="I1627" t="s">
        <v>2330</v>
      </c>
      <c r="K1627">
        <v>4</v>
      </c>
      <c r="L1627">
        <v>3</v>
      </c>
      <c r="M1627">
        <v>4</v>
      </c>
    </row>
    <row r="1628" spans="1:13" ht="12.75">
      <c r="A1628">
        <v>190319</v>
      </c>
      <c r="B1628" t="s">
        <v>1882</v>
      </c>
      <c r="C1628" t="s">
        <v>1077</v>
      </c>
      <c r="D1628" t="s">
        <v>1602</v>
      </c>
      <c r="E1628" t="s">
        <v>2360</v>
      </c>
      <c r="F1628" t="s">
        <v>2361</v>
      </c>
      <c r="G1628">
        <v>47</v>
      </c>
      <c r="H1628" t="s">
        <v>2191</v>
      </c>
      <c r="I1628" t="s">
        <v>2192</v>
      </c>
      <c r="J1628" t="s">
        <v>508</v>
      </c>
      <c r="K1628">
        <v>4</v>
      </c>
      <c r="L1628">
        <v>5</v>
      </c>
      <c r="M1628">
        <v>4</v>
      </c>
    </row>
    <row r="1629" spans="1:13" ht="12.75">
      <c r="A1629">
        <v>190685</v>
      </c>
      <c r="B1629" t="s">
        <v>4269</v>
      </c>
      <c r="C1629" t="s">
        <v>1995</v>
      </c>
      <c r="D1629" t="s">
        <v>2664</v>
      </c>
      <c r="E1629" t="s">
        <v>2360</v>
      </c>
      <c r="F1629" t="s">
        <v>2361</v>
      </c>
      <c r="G1629">
        <v>45</v>
      </c>
      <c r="H1629" t="s">
        <v>2498</v>
      </c>
      <c r="I1629" t="s">
        <v>2498</v>
      </c>
      <c r="K1629">
        <v>5</v>
      </c>
      <c r="L1629">
        <v>5</v>
      </c>
      <c r="M1629">
        <v>4</v>
      </c>
    </row>
    <row r="1630" spans="1:13" ht="12.75">
      <c r="A1630">
        <v>190709</v>
      </c>
      <c r="B1630" t="s">
        <v>4270</v>
      </c>
      <c r="C1630" t="s">
        <v>4271</v>
      </c>
      <c r="D1630" t="s">
        <v>4272</v>
      </c>
      <c r="E1630" t="s">
        <v>2360</v>
      </c>
      <c r="F1630" t="s">
        <v>2361</v>
      </c>
      <c r="G1630">
        <v>32</v>
      </c>
      <c r="H1630" t="s">
        <v>2498</v>
      </c>
      <c r="I1630" t="s">
        <v>2498</v>
      </c>
      <c r="K1630">
        <v>4</v>
      </c>
      <c r="L1630">
        <v>5</v>
      </c>
      <c r="M1630">
        <v>4</v>
      </c>
    </row>
    <row r="1631" spans="1:13" ht="12.75">
      <c r="A1631">
        <v>190726</v>
      </c>
      <c r="B1631" t="s">
        <v>4273</v>
      </c>
      <c r="C1631" t="s">
        <v>1834</v>
      </c>
      <c r="D1631" t="s">
        <v>4274</v>
      </c>
      <c r="E1631" t="s">
        <v>2360</v>
      </c>
      <c r="F1631" t="s">
        <v>2361</v>
      </c>
      <c r="G1631">
        <v>44</v>
      </c>
      <c r="H1631" t="s">
        <v>2459</v>
      </c>
      <c r="I1631" t="s">
        <v>2460</v>
      </c>
      <c r="K1631">
        <v>3</v>
      </c>
      <c r="L1631">
        <v>4</v>
      </c>
      <c r="M1631">
        <v>4</v>
      </c>
    </row>
    <row r="1632" spans="1:13" ht="12.75">
      <c r="A1632">
        <v>190823</v>
      </c>
      <c r="B1632" t="s">
        <v>4275</v>
      </c>
      <c r="C1632" t="s">
        <v>4276</v>
      </c>
      <c r="D1632" t="s">
        <v>2471</v>
      </c>
      <c r="E1632" t="s">
        <v>2360</v>
      </c>
      <c r="F1632" t="s">
        <v>2361</v>
      </c>
      <c r="G1632">
        <v>30</v>
      </c>
      <c r="H1632" t="s">
        <v>1845</v>
      </c>
      <c r="I1632" t="s">
        <v>1846</v>
      </c>
      <c r="J1632" t="s">
        <v>1249</v>
      </c>
      <c r="K1632">
        <v>4</v>
      </c>
      <c r="L1632">
        <v>5</v>
      </c>
      <c r="M1632">
        <v>4</v>
      </c>
    </row>
    <row r="1633" spans="1:13" ht="12.75">
      <c r="A1633">
        <v>190863</v>
      </c>
      <c r="B1633" t="s">
        <v>4277</v>
      </c>
      <c r="C1633" t="s">
        <v>2680</v>
      </c>
      <c r="D1633" t="s">
        <v>2970</v>
      </c>
      <c r="E1633" t="s">
        <v>2683</v>
      </c>
      <c r="F1633" t="s">
        <v>2361</v>
      </c>
      <c r="G1633">
        <v>43</v>
      </c>
      <c r="H1633" t="s">
        <v>1285</v>
      </c>
      <c r="K1633">
        <v>3</v>
      </c>
      <c r="L1633">
        <v>5</v>
      </c>
      <c r="M1633">
        <v>3</v>
      </c>
    </row>
    <row r="1634" spans="1:13" ht="12.75">
      <c r="A1634">
        <v>191004</v>
      </c>
      <c r="B1634" t="s">
        <v>4278</v>
      </c>
      <c r="C1634" t="s">
        <v>4279</v>
      </c>
      <c r="D1634" t="s">
        <v>2265</v>
      </c>
      <c r="E1634" t="s">
        <v>2360</v>
      </c>
      <c r="F1634" t="s">
        <v>2361</v>
      </c>
      <c r="G1634">
        <v>30</v>
      </c>
      <c r="H1634" t="s">
        <v>2498</v>
      </c>
      <c r="I1634" t="s">
        <v>2498</v>
      </c>
      <c r="K1634">
        <v>3</v>
      </c>
      <c r="L1634">
        <v>5</v>
      </c>
      <c r="M1634">
        <v>2</v>
      </c>
    </row>
    <row r="1635" spans="1:13" ht="12.75">
      <c r="A1635">
        <v>191080</v>
      </c>
      <c r="B1635" t="s">
        <v>4280</v>
      </c>
      <c r="C1635" t="s">
        <v>4281</v>
      </c>
      <c r="D1635" t="s">
        <v>3254</v>
      </c>
      <c r="E1635" t="s">
        <v>2360</v>
      </c>
      <c r="F1635" t="s">
        <v>2361</v>
      </c>
      <c r="G1635">
        <v>19</v>
      </c>
      <c r="K1635">
        <v>5</v>
      </c>
      <c r="L1635">
        <v>5</v>
      </c>
      <c r="M1635">
        <v>4</v>
      </c>
    </row>
    <row r="1636" spans="1:13" ht="12.75">
      <c r="A1636">
        <v>191297</v>
      </c>
      <c r="B1636" t="s">
        <v>1178</v>
      </c>
      <c r="C1636" t="s">
        <v>2022</v>
      </c>
      <c r="D1636" t="s">
        <v>2670</v>
      </c>
      <c r="E1636" t="s">
        <v>2360</v>
      </c>
      <c r="F1636" t="s">
        <v>2361</v>
      </c>
      <c r="G1636">
        <v>47</v>
      </c>
      <c r="H1636" t="s">
        <v>2528</v>
      </c>
      <c r="K1636">
        <v>3</v>
      </c>
      <c r="L1636">
        <v>5</v>
      </c>
      <c r="M1636">
        <v>3</v>
      </c>
    </row>
    <row r="1637" spans="1:13" ht="12.75">
      <c r="A1637">
        <v>191299</v>
      </c>
      <c r="B1637" t="s">
        <v>1181</v>
      </c>
      <c r="C1637" t="s">
        <v>3106</v>
      </c>
      <c r="D1637" t="s">
        <v>2471</v>
      </c>
      <c r="E1637" t="s">
        <v>2360</v>
      </c>
      <c r="F1637" t="s">
        <v>2361</v>
      </c>
      <c r="G1637">
        <v>52</v>
      </c>
      <c r="H1637" t="s">
        <v>2235</v>
      </c>
      <c r="I1637" t="s">
        <v>2236</v>
      </c>
      <c r="K1637">
        <v>5</v>
      </c>
      <c r="L1637">
        <v>5</v>
      </c>
      <c r="M1637">
        <v>4</v>
      </c>
    </row>
    <row r="1638" spans="1:13" ht="12.75">
      <c r="A1638">
        <v>191315</v>
      </c>
      <c r="B1638" t="s">
        <v>913</v>
      </c>
      <c r="C1638" t="s">
        <v>2143</v>
      </c>
      <c r="D1638" t="s">
        <v>1983</v>
      </c>
      <c r="E1638" t="s">
        <v>2360</v>
      </c>
      <c r="F1638" t="s">
        <v>2361</v>
      </c>
      <c r="G1638">
        <v>41</v>
      </c>
      <c r="H1638" t="s">
        <v>2642</v>
      </c>
      <c r="K1638">
        <v>5</v>
      </c>
      <c r="L1638">
        <v>5</v>
      </c>
      <c r="M1638">
        <v>4</v>
      </c>
    </row>
    <row r="1639" spans="1:13" ht="12.75">
      <c r="A1639">
        <v>191318</v>
      </c>
      <c r="B1639" t="s">
        <v>4282</v>
      </c>
      <c r="C1639" t="s">
        <v>2368</v>
      </c>
      <c r="D1639" t="s">
        <v>2471</v>
      </c>
      <c r="E1639" t="s">
        <v>2360</v>
      </c>
      <c r="F1639" t="s">
        <v>2361</v>
      </c>
      <c r="G1639">
        <v>31</v>
      </c>
      <c r="H1639" t="s">
        <v>1845</v>
      </c>
      <c r="I1639" t="s">
        <v>1846</v>
      </c>
      <c r="K1639">
        <v>1</v>
      </c>
      <c r="L1639">
        <v>5</v>
      </c>
      <c r="M1639">
        <v>4</v>
      </c>
    </row>
    <row r="1640" spans="1:13" ht="12.75">
      <c r="A1640">
        <v>191422</v>
      </c>
      <c r="B1640" t="s">
        <v>385</v>
      </c>
      <c r="C1640" t="s">
        <v>1713</v>
      </c>
      <c r="D1640" t="s">
        <v>4283</v>
      </c>
      <c r="E1640" t="s">
        <v>2360</v>
      </c>
      <c r="F1640" t="s">
        <v>2361</v>
      </c>
      <c r="G1640">
        <v>38</v>
      </c>
      <c r="H1640" t="s">
        <v>2498</v>
      </c>
      <c r="I1640" t="s">
        <v>2498</v>
      </c>
      <c r="K1640">
        <v>3</v>
      </c>
      <c r="L1640">
        <v>5</v>
      </c>
      <c r="M1640">
        <v>4</v>
      </c>
    </row>
    <row r="1641" spans="1:13" ht="12.75">
      <c r="A1641">
        <v>191463</v>
      </c>
      <c r="B1641" t="s">
        <v>4284</v>
      </c>
      <c r="C1641" t="s">
        <v>2022</v>
      </c>
      <c r="D1641" t="s">
        <v>2444</v>
      </c>
      <c r="E1641" t="s">
        <v>2360</v>
      </c>
      <c r="F1641" t="s">
        <v>2361</v>
      </c>
      <c r="G1641">
        <v>42</v>
      </c>
      <c r="H1641" t="s">
        <v>2337</v>
      </c>
      <c r="K1641">
        <v>3</v>
      </c>
      <c r="L1641">
        <v>5</v>
      </c>
      <c r="M1641">
        <v>3</v>
      </c>
    </row>
    <row r="1642" spans="1:13" ht="12.75">
      <c r="A1642">
        <v>191742</v>
      </c>
      <c r="B1642" t="s">
        <v>4011</v>
      </c>
      <c r="C1642" t="s">
        <v>4012</v>
      </c>
      <c r="D1642" t="s">
        <v>2133</v>
      </c>
      <c r="E1642" t="s">
        <v>2360</v>
      </c>
      <c r="F1642" t="s">
        <v>2361</v>
      </c>
      <c r="G1642">
        <v>37</v>
      </c>
      <c r="H1642" t="s">
        <v>2498</v>
      </c>
      <c r="K1642">
        <v>3</v>
      </c>
      <c r="L1642">
        <v>5</v>
      </c>
      <c r="M1642">
        <v>3</v>
      </c>
    </row>
    <row r="1643" spans="1:13" ht="12.75">
      <c r="A1643">
        <v>191767</v>
      </c>
      <c r="B1643" t="s">
        <v>4013</v>
      </c>
      <c r="C1643" t="s">
        <v>1355</v>
      </c>
      <c r="D1643" t="s">
        <v>2234</v>
      </c>
      <c r="E1643" t="s">
        <v>2360</v>
      </c>
      <c r="F1643" t="s">
        <v>2440</v>
      </c>
      <c r="G1643">
        <v>27</v>
      </c>
      <c r="H1643" t="s">
        <v>4014</v>
      </c>
      <c r="I1643" t="s">
        <v>4014</v>
      </c>
      <c r="K1643">
        <v>3</v>
      </c>
      <c r="L1643">
        <v>4</v>
      </c>
      <c r="M1643">
        <v>4</v>
      </c>
    </row>
    <row r="1644" spans="1:13" ht="12.75">
      <c r="A1644">
        <v>191884</v>
      </c>
      <c r="B1644" t="s">
        <v>1949</v>
      </c>
      <c r="C1644" t="s">
        <v>156</v>
      </c>
      <c r="D1644" t="s">
        <v>2073</v>
      </c>
      <c r="E1644" t="s">
        <v>2360</v>
      </c>
      <c r="F1644" t="s">
        <v>2361</v>
      </c>
      <c r="G1644">
        <v>44</v>
      </c>
      <c r="H1644" t="s">
        <v>3392</v>
      </c>
      <c r="I1644" t="s">
        <v>3393</v>
      </c>
      <c r="K1644">
        <v>3</v>
      </c>
      <c r="L1644">
        <v>5</v>
      </c>
      <c r="M1644">
        <v>3</v>
      </c>
    </row>
    <row r="1645" spans="1:13" ht="12.75">
      <c r="A1645">
        <v>191929</v>
      </c>
      <c r="B1645" t="s">
        <v>4015</v>
      </c>
      <c r="C1645" t="s">
        <v>2663</v>
      </c>
      <c r="D1645" t="s">
        <v>2426</v>
      </c>
      <c r="E1645" t="s">
        <v>2360</v>
      </c>
      <c r="F1645" t="s">
        <v>2361</v>
      </c>
      <c r="G1645">
        <v>47</v>
      </c>
      <c r="H1645" t="s">
        <v>2642</v>
      </c>
      <c r="K1645">
        <v>5</v>
      </c>
      <c r="L1645">
        <v>5</v>
      </c>
      <c r="M1645">
        <v>4</v>
      </c>
    </row>
    <row r="1646" spans="1:13" ht="12.75">
      <c r="A1646">
        <v>192009</v>
      </c>
      <c r="B1646" t="s">
        <v>1986</v>
      </c>
      <c r="C1646" t="s">
        <v>2143</v>
      </c>
      <c r="D1646" t="s">
        <v>2152</v>
      </c>
      <c r="E1646" t="s">
        <v>2360</v>
      </c>
      <c r="F1646" t="s">
        <v>2361</v>
      </c>
      <c r="G1646">
        <v>30</v>
      </c>
      <c r="H1646" t="s">
        <v>2366</v>
      </c>
      <c r="K1646">
        <v>4</v>
      </c>
      <c r="L1646">
        <v>5</v>
      </c>
      <c r="M1646">
        <v>4</v>
      </c>
    </row>
    <row r="1647" spans="1:13" ht="12.75">
      <c r="A1647">
        <v>192099</v>
      </c>
      <c r="B1647" t="s">
        <v>1811</v>
      </c>
      <c r="C1647" t="s">
        <v>909</v>
      </c>
      <c r="D1647" t="s">
        <v>2054</v>
      </c>
      <c r="E1647" t="s">
        <v>2360</v>
      </c>
      <c r="F1647" t="s">
        <v>2361</v>
      </c>
      <c r="G1647">
        <v>37</v>
      </c>
      <c r="H1647" t="s">
        <v>2642</v>
      </c>
      <c r="K1647">
        <v>5</v>
      </c>
      <c r="L1647">
        <v>5</v>
      </c>
      <c r="M1647">
        <v>3</v>
      </c>
    </row>
    <row r="1648" spans="1:13" ht="12.75">
      <c r="A1648">
        <v>192380</v>
      </c>
      <c r="B1648" t="s">
        <v>4016</v>
      </c>
      <c r="C1648" t="s">
        <v>2520</v>
      </c>
      <c r="D1648" t="s">
        <v>2141</v>
      </c>
      <c r="E1648" t="s">
        <v>2360</v>
      </c>
      <c r="F1648" t="s">
        <v>2361</v>
      </c>
      <c r="G1648">
        <v>37</v>
      </c>
      <c r="H1648" t="s">
        <v>290</v>
      </c>
      <c r="K1648">
        <v>5</v>
      </c>
      <c r="L1648">
        <v>5</v>
      </c>
      <c r="M1648">
        <v>4</v>
      </c>
    </row>
    <row r="1649" spans="1:13" ht="12.75">
      <c r="A1649">
        <v>192502</v>
      </c>
      <c r="B1649" t="s">
        <v>494</v>
      </c>
      <c r="C1649" t="s">
        <v>4017</v>
      </c>
      <c r="D1649" t="s">
        <v>1815</v>
      </c>
      <c r="E1649" t="s">
        <v>2360</v>
      </c>
      <c r="F1649" t="s">
        <v>2361</v>
      </c>
      <c r="G1649">
        <v>42</v>
      </c>
      <c r="H1649" t="s">
        <v>2366</v>
      </c>
      <c r="K1649">
        <v>5</v>
      </c>
      <c r="L1649">
        <v>5</v>
      </c>
      <c r="M1649">
        <v>4</v>
      </c>
    </row>
    <row r="1650" spans="1:13" ht="12.75">
      <c r="A1650">
        <v>192620</v>
      </c>
      <c r="B1650" t="s">
        <v>4018</v>
      </c>
      <c r="C1650" t="s">
        <v>2680</v>
      </c>
      <c r="D1650" t="s">
        <v>2104</v>
      </c>
      <c r="E1650" t="s">
        <v>2360</v>
      </c>
      <c r="F1650" t="s">
        <v>2361</v>
      </c>
      <c r="G1650">
        <v>43</v>
      </c>
      <c r="H1650" t="s">
        <v>2020</v>
      </c>
      <c r="K1650">
        <v>3</v>
      </c>
      <c r="L1650">
        <v>5</v>
      </c>
      <c r="M1650">
        <v>3</v>
      </c>
    </row>
    <row r="1651" spans="1:13" ht="12.75">
      <c r="A1651">
        <v>192703</v>
      </c>
      <c r="B1651" t="s">
        <v>4019</v>
      </c>
      <c r="C1651" t="s">
        <v>4020</v>
      </c>
      <c r="D1651" t="s">
        <v>2444</v>
      </c>
      <c r="E1651" t="s">
        <v>2360</v>
      </c>
      <c r="F1651" t="s">
        <v>2440</v>
      </c>
      <c r="G1651">
        <v>27</v>
      </c>
      <c r="H1651" t="s">
        <v>2642</v>
      </c>
      <c r="K1651">
        <v>4</v>
      </c>
      <c r="L1651">
        <v>4</v>
      </c>
      <c r="M1651">
        <v>4</v>
      </c>
    </row>
    <row r="1652" spans="1:13" ht="12.75">
      <c r="A1652">
        <v>192910</v>
      </c>
      <c r="B1652" t="s">
        <v>4021</v>
      </c>
      <c r="C1652" t="s">
        <v>2304</v>
      </c>
      <c r="D1652" t="s">
        <v>1146</v>
      </c>
      <c r="E1652" t="s">
        <v>2360</v>
      </c>
      <c r="F1652" t="s">
        <v>2361</v>
      </c>
      <c r="G1652">
        <v>39</v>
      </c>
      <c r="H1652" t="s">
        <v>2535</v>
      </c>
      <c r="K1652">
        <v>4</v>
      </c>
      <c r="L1652">
        <v>5</v>
      </c>
      <c r="M1652">
        <v>4</v>
      </c>
    </row>
    <row r="1653" spans="1:13" ht="12.75">
      <c r="A1653">
        <v>193022</v>
      </c>
      <c r="B1653" t="s">
        <v>4022</v>
      </c>
      <c r="C1653" t="s">
        <v>2143</v>
      </c>
      <c r="D1653" t="s">
        <v>4023</v>
      </c>
      <c r="E1653" t="s">
        <v>2360</v>
      </c>
      <c r="F1653" t="s">
        <v>2361</v>
      </c>
      <c r="G1653">
        <v>34</v>
      </c>
      <c r="H1653" t="s">
        <v>2370</v>
      </c>
      <c r="I1653" t="s">
        <v>2370</v>
      </c>
      <c r="K1653">
        <v>1</v>
      </c>
      <c r="L1653">
        <v>5</v>
      </c>
      <c r="M1653">
        <v>1</v>
      </c>
    </row>
    <row r="1654" spans="1:13" ht="12.75">
      <c r="A1654">
        <v>193044</v>
      </c>
      <c r="B1654" t="s">
        <v>4024</v>
      </c>
      <c r="C1654" t="s">
        <v>1269</v>
      </c>
      <c r="D1654" t="s">
        <v>1793</v>
      </c>
      <c r="E1654" t="s">
        <v>2360</v>
      </c>
      <c r="F1654" t="s">
        <v>2361</v>
      </c>
      <c r="G1654">
        <v>18</v>
      </c>
      <c r="H1654" t="s">
        <v>2389</v>
      </c>
      <c r="I1654" t="s">
        <v>2390</v>
      </c>
      <c r="K1654">
        <v>3</v>
      </c>
      <c r="L1654">
        <v>3</v>
      </c>
      <c r="M1654">
        <v>3</v>
      </c>
    </row>
    <row r="1655" spans="1:13" ht="12.75">
      <c r="A1655">
        <v>193084</v>
      </c>
      <c r="B1655" t="s">
        <v>4025</v>
      </c>
      <c r="C1655" t="s">
        <v>1018</v>
      </c>
      <c r="D1655" t="s">
        <v>2444</v>
      </c>
      <c r="E1655" t="s">
        <v>2360</v>
      </c>
      <c r="F1655" t="s">
        <v>2361</v>
      </c>
      <c r="G1655">
        <v>22</v>
      </c>
      <c r="H1655" t="s">
        <v>4026</v>
      </c>
      <c r="K1655">
        <v>5</v>
      </c>
      <c r="L1655">
        <v>5</v>
      </c>
      <c r="M1655">
        <v>4</v>
      </c>
    </row>
    <row r="1656" spans="1:13" ht="12.75">
      <c r="A1656">
        <v>193131</v>
      </c>
      <c r="B1656" t="s">
        <v>4027</v>
      </c>
      <c r="C1656" t="s">
        <v>1765</v>
      </c>
      <c r="D1656" t="s">
        <v>1793</v>
      </c>
      <c r="E1656" t="s">
        <v>2360</v>
      </c>
      <c r="F1656" t="s">
        <v>2361</v>
      </c>
      <c r="G1656">
        <v>52</v>
      </c>
      <c r="H1656" t="s">
        <v>2389</v>
      </c>
      <c r="I1656" t="s">
        <v>2390</v>
      </c>
      <c r="K1656">
        <v>4</v>
      </c>
      <c r="L1656">
        <v>5</v>
      </c>
      <c r="M1656">
        <v>4</v>
      </c>
    </row>
    <row r="1657" spans="1:13" ht="12.75">
      <c r="A1657">
        <v>193305</v>
      </c>
      <c r="B1657" t="s">
        <v>1740</v>
      </c>
      <c r="C1657" t="s">
        <v>2825</v>
      </c>
      <c r="D1657" t="s">
        <v>1848</v>
      </c>
      <c r="E1657" t="s">
        <v>2360</v>
      </c>
      <c r="F1657" t="s">
        <v>2361</v>
      </c>
      <c r="G1657">
        <v>46</v>
      </c>
      <c r="H1657" t="s">
        <v>2314</v>
      </c>
      <c r="K1657">
        <v>3</v>
      </c>
      <c r="L1657">
        <v>5</v>
      </c>
      <c r="M1657">
        <v>3</v>
      </c>
    </row>
    <row r="1658" spans="1:13" ht="12.75">
      <c r="A1658">
        <v>193308</v>
      </c>
      <c r="B1658" t="s">
        <v>4028</v>
      </c>
      <c r="C1658" t="s">
        <v>2640</v>
      </c>
      <c r="D1658" t="s">
        <v>1923</v>
      </c>
      <c r="E1658" t="s">
        <v>2360</v>
      </c>
      <c r="F1658" t="s">
        <v>2361</v>
      </c>
      <c r="G1658">
        <v>38</v>
      </c>
      <c r="H1658" t="s">
        <v>2642</v>
      </c>
      <c r="K1658">
        <v>2</v>
      </c>
      <c r="L1658">
        <v>5</v>
      </c>
      <c r="M1658">
        <v>2</v>
      </c>
    </row>
    <row r="1659" spans="1:13" ht="12.75">
      <c r="A1659">
        <v>193356</v>
      </c>
      <c r="B1659" t="s">
        <v>4029</v>
      </c>
      <c r="C1659" t="s">
        <v>2530</v>
      </c>
      <c r="D1659" t="s">
        <v>1873</v>
      </c>
      <c r="E1659" t="s">
        <v>2360</v>
      </c>
      <c r="F1659" t="s">
        <v>2361</v>
      </c>
      <c r="G1659">
        <v>47</v>
      </c>
      <c r="H1659" t="s">
        <v>1867</v>
      </c>
      <c r="I1659" t="s">
        <v>1867</v>
      </c>
      <c r="K1659">
        <v>4</v>
      </c>
      <c r="L1659">
        <v>5</v>
      </c>
      <c r="M1659">
        <v>4</v>
      </c>
    </row>
    <row r="1660" spans="1:13" ht="12.75">
      <c r="A1660">
        <v>193522</v>
      </c>
      <c r="B1660" t="s">
        <v>4030</v>
      </c>
      <c r="C1660" t="s">
        <v>2555</v>
      </c>
      <c r="D1660" t="s">
        <v>1996</v>
      </c>
      <c r="E1660" t="s">
        <v>2360</v>
      </c>
      <c r="F1660" t="s">
        <v>2361</v>
      </c>
      <c r="G1660">
        <v>28</v>
      </c>
      <c r="H1660" t="s">
        <v>2642</v>
      </c>
      <c r="K1660">
        <v>4</v>
      </c>
      <c r="L1660">
        <v>5</v>
      </c>
      <c r="M1660">
        <v>2</v>
      </c>
    </row>
    <row r="1661" spans="1:13" ht="12.75">
      <c r="A1661">
        <v>193575</v>
      </c>
      <c r="B1661" t="s">
        <v>4031</v>
      </c>
      <c r="C1661" t="s">
        <v>971</v>
      </c>
      <c r="D1661" t="s">
        <v>3104</v>
      </c>
      <c r="E1661" t="s">
        <v>2360</v>
      </c>
      <c r="F1661" t="s">
        <v>2361</v>
      </c>
      <c r="G1661">
        <v>37</v>
      </c>
      <c r="H1661" t="s">
        <v>2362</v>
      </c>
      <c r="K1661">
        <v>5</v>
      </c>
      <c r="L1661">
        <v>5</v>
      </c>
      <c r="M1661">
        <v>4</v>
      </c>
    </row>
    <row r="1662" spans="1:13" ht="12.75">
      <c r="A1662">
        <v>193593</v>
      </c>
      <c r="B1662" t="s">
        <v>4249</v>
      </c>
      <c r="C1662" t="s">
        <v>303</v>
      </c>
      <c r="D1662" t="s">
        <v>2667</v>
      </c>
      <c r="E1662" t="s">
        <v>2360</v>
      </c>
      <c r="F1662" t="s">
        <v>2361</v>
      </c>
      <c r="G1662">
        <v>42</v>
      </c>
      <c r="H1662" t="s">
        <v>2656</v>
      </c>
      <c r="K1662">
        <v>4</v>
      </c>
      <c r="L1662">
        <v>5</v>
      </c>
      <c r="M1662">
        <v>4</v>
      </c>
    </row>
    <row r="1663" spans="1:13" ht="12.75">
      <c r="A1663">
        <v>194019</v>
      </c>
      <c r="B1663" t="s">
        <v>69</v>
      </c>
      <c r="C1663" t="s">
        <v>2103</v>
      </c>
      <c r="D1663" t="s">
        <v>1948</v>
      </c>
      <c r="E1663" t="s">
        <v>2360</v>
      </c>
      <c r="F1663" t="s">
        <v>2361</v>
      </c>
      <c r="G1663">
        <v>66</v>
      </c>
      <c r="H1663" t="s">
        <v>2642</v>
      </c>
      <c r="K1663">
        <v>5</v>
      </c>
      <c r="L1663">
        <v>5</v>
      </c>
      <c r="M1663">
        <v>4</v>
      </c>
    </row>
    <row r="1664" spans="1:13" ht="12.75">
      <c r="A1664">
        <v>194137</v>
      </c>
      <c r="B1664" t="s">
        <v>1826</v>
      </c>
      <c r="C1664" t="s">
        <v>1150</v>
      </c>
      <c r="D1664" t="s">
        <v>2970</v>
      </c>
      <c r="E1664" t="s">
        <v>2683</v>
      </c>
      <c r="F1664" t="s">
        <v>2361</v>
      </c>
      <c r="G1664">
        <v>41</v>
      </c>
      <c r="H1664" t="s">
        <v>1193</v>
      </c>
      <c r="K1664">
        <v>4</v>
      </c>
      <c r="L1664">
        <v>5</v>
      </c>
      <c r="M1664">
        <v>3</v>
      </c>
    </row>
    <row r="1665" spans="1:13" ht="12.75">
      <c r="A1665">
        <v>194162</v>
      </c>
      <c r="B1665" t="s">
        <v>4032</v>
      </c>
      <c r="C1665" t="s">
        <v>2408</v>
      </c>
      <c r="D1665" t="s">
        <v>2463</v>
      </c>
      <c r="E1665" t="s">
        <v>2360</v>
      </c>
      <c r="F1665" t="s">
        <v>2361</v>
      </c>
      <c r="G1665">
        <v>44</v>
      </c>
      <c r="H1665" t="s">
        <v>1711</v>
      </c>
      <c r="K1665">
        <v>4</v>
      </c>
      <c r="L1665">
        <v>5</v>
      </c>
      <c r="M1665">
        <v>4</v>
      </c>
    </row>
    <row r="1666" spans="1:13" ht="12.75">
      <c r="A1666">
        <v>194347</v>
      </c>
      <c r="B1666" t="s">
        <v>4033</v>
      </c>
      <c r="C1666" t="s">
        <v>451</v>
      </c>
      <c r="D1666" t="s">
        <v>2333</v>
      </c>
      <c r="E1666" t="s">
        <v>2360</v>
      </c>
      <c r="F1666" t="s">
        <v>2361</v>
      </c>
      <c r="G1666">
        <v>45</v>
      </c>
      <c r="H1666" t="s">
        <v>2366</v>
      </c>
      <c r="I1666" t="s">
        <v>2366</v>
      </c>
      <c r="K1666">
        <v>3</v>
      </c>
      <c r="L1666">
        <v>5</v>
      </c>
      <c r="M1666">
        <v>4</v>
      </c>
    </row>
    <row r="1667" spans="1:13" ht="12.75">
      <c r="A1667">
        <v>194352</v>
      </c>
      <c r="B1667" t="s">
        <v>1572</v>
      </c>
      <c r="C1667" t="s">
        <v>4034</v>
      </c>
      <c r="D1667" t="s">
        <v>2333</v>
      </c>
      <c r="E1667" t="s">
        <v>2360</v>
      </c>
      <c r="F1667" t="s">
        <v>2361</v>
      </c>
      <c r="G1667">
        <v>30</v>
      </c>
      <c r="H1667" t="s">
        <v>838</v>
      </c>
      <c r="K1667">
        <v>4</v>
      </c>
      <c r="L1667">
        <v>5</v>
      </c>
      <c r="M1667">
        <v>4</v>
      </c>
    </row>
    <row r="1668" spans="1:13" ht="12.75">
      <c r="A1668">
        <v>194408</v>
      </c>
      <c r="B1668" t="s">
        <v>4296</v>
      </c>
      <c r="C1668" t="s">
        <v>1689</v>
      </c>
      <c r="D1668" t="s">
        <v>2674</v>
      </c>
      <c r="E1668" t="s">
        <v>2360</v>
      </c>
      <c r="F1668" t="s">
        <v>2361</v>
      </c>
      <c r="G1668">
        <v>46</v>
      </c>
      <c r="H1668" t="s">
        <v>2642</v>
      </c>
      <c r="K1668">
        <v>3</v>
      </c>
      <c r="L1668">
        <v>5</v>
      </c>
      <c r="M1668">
        <v>3</v>
      </c>
    </row>
    <row r="1669" spans="1:13" ht="12.75">
      <c r="A1669">
        <v>194473</v>
      </c>
      <c r="B1669" t="s">
        <v>2203</v>
      </c>
      <c r="C1669" t="s">
        <v>514</v>
      </c>
      <c r="D1669" t="s">
        <v>2444</v>
      </c>
      <c r="E1669" t="s">
        <v>2360</v>
      </c>
      <c r="F1669" t="s">
        <v>2361</v>
      </c>
      <c r="G1669">
        <v>47</v>
      </c>
      <c r="H1669" t="s">
        <v>2337</v>
      </c>
      <c r="I1669" t="s">
        <v>2338</v>
      </c>
      <c r="K1669">
        <v>3</v>
      </c>
      <c r="L1669">
        <v>5</v>
      </c>
      <c r="M1669">
        <v>3</v>
      </c>
    </row>
    <row r="1670" spans="1:13" ht="12.75">
      <c r="A1670">
        <v>194529</v>
      </c>
      <c r="B1670" t="s">
        <v>4297</v>
      </c>
      <c r="C1670" t="s">
        <v>2224</v>
      </c>
      <c r="D1670" t="s">
        <v>2147</v>
      </c>
      <c r="E1670" t="s">
        <v>2360</v>
      </c>
      <c r="F1670" t="s">
        <v>2361</v>
      </c>
      <c r="G1670">
        <v>40</v>
      </c>
      <c r="H1670" t="s">
        <v>2642</v>
      </c>
      <c r="K1670">
        <v>5</v>
      </c>
      <c r="L1670">
        <v>5</v>
      </c>
      <c r="M1670">
        <v>3</v>
      </c>
    </row>
    <row r="1671" spans="1:13" ht="12.75">
      <c r="A1671">
        <v>194588</v>
      </c>
      <c r="B1671" t="s">
        <v>4298</v>
      </c>
      <c r="C1671" t="s">
        <v>4299</v>
      </c>
      <c r="D1671" t="s">
        <v>2471</v>
      </c>
      <c r="E1671" t="s">
        <v>2360</v>
      </c>
      <c r="F1671" t="s">
        <v>2361</v>
      </c>
      <c r="G1671">
        <v>38</v>
      </c>
      <c r="H1671" t="s">
        <v>1845</v>
      </c>
      <c r="I1671" t="s">
        <v>1846</v>
      </c>
      <c r="K1671">
        <v>4</v>
      </c>
      <c r="L1671">
        <v>5</v>
      </c>
      <c r="M1671">
        <v>4</v>
      </c>
    </row>
    <row r="1672" spans="1:13" ht="12.75">
      <c r="A1672">
        <v>194638</v>
      </c>
      <c r="B1672" t="s">
        <v>4300</v>
      </c>
      <c r="C1672" t="s">
        <v>1821</v>
      </c>
      <c r="D1672" t="s">
        <v>2970</v>
      </c>
      <c r="E1672" t="s">
        <v>2683</v>
      </c>
      <c r="F1672" t="s">
        <v>2361</v>
      </c>
      <c r="G1672">
        <v>25</v>
      </c>
      <c r="H1672" t="s">
        <v>2642</v>
      </c>
      <c r="J1672" t="s">
        <v>4301</v>
      </c>
      <c r="K1672">
        <v>4</v>
      </c>
      <c r="L1672">
        <v>4</v>
      </c>
      <c r="M1672">
        <v>4</v>
      </c>
    </row>
    <row r="1673" spans="1:13" ht="12.75">
      <c r="A1673">
        <v>195037</v>
      </c>
      <c r="B1673" t="s">
        <v>332</v>
      </c>
      <c r="C1673" t="s">
        <v>2636</v>
      </c>
      <c r="D1673" t="s">
        <v>2444</v>
      </c>
      <c r="E1673" t="s">
        <v>2360</v>
      </c>
      <c r="F1673" t="s">
        <v>2361</v>
      </c>
      <c r="G1673">
        <v>35</v>
      </c>
      <c r="H1673" t="s">
        <v>1432</v>
      </c>
      <c r="K1673">
        <v>3</v>
      </c>
      <c r="L1673">
        <v>5</v>
      </c>
      <c r="M1673">
        <v>3</v>
      </c>
    </row>
    <row r="1674" spans="1:13" ht="12.75">
      <c r="A1674">
        <v>195056</v>
      </c>
      <c r="B1674" t="s">
        <v>4302</v>
      </c>
      <c r="C1674" t="s">
        <v>1421</v>
      </c>
      <c r="D1674" t="s">
        <v>2444</v>
      </c>
      <c r="E1674" t="s">
        <v>2360</v>
      </c>
      <c r="F1674" t="s">
        <v>2361</v>
      </c>
      <c r="G1674">
        <v>51</v>
      </c>
      <c r="H1674" t="s">
        <v>1614</v>
      </c>
      <c r="K1674">
        <v>5</v>
      </c>
      <c r="L1674">
        <v>5</v>
      </c>
      <c r="M1674">
        <v>4</v>
      </c>
    </row>
    <row r="1675" spans="1:13" ht="12.75">
      <c r="A1675">
        <v>195079</v>
      </c>
      <c r="B1675" t="s">
        <v>4303</v>
      </c>
      <c r="C1675" t="s">
        <v>2252</v>
      </c>
      <c r="D1675" t="s">
        <v>2444</v>
      </c>
      <c r="E1675" t="s">
        <v>2360</v>
      </c>
      <c r="F1675" t="s">
        <v>2361</v>
      </c>
      <c r="G1675">
        <v>36</v>
      </c>
      <c r="H1675" t="s">
        <v>2445</v>
      </c>
      <c r="I1675" t="s">
        <v>2445</v>
      </c>
      <c r="K1675">
        <v>3</v>
      </c>
      <c r="L1675">
        <v>5</v>
      </c>
      <c r="M1675">
        <v>3</v>
      </c>
    </row>
    <row r="1676" spans="1:13" ht="12.75">
      <c r="A1676">
        <v>195145</v>
      </c>
      <c r="B1676" t="s">
        <v>4304</v>
      </c>
      <c r="C1676" t="s">
        <v>2636</v>
      </c>
      <c r="D1676" t="s">
        <v>1591</v>
      </c>
      <c r="E1676" t="s">
        <v>2360</v>
      </c>
      <c r="F1676" t="s">
        <v>2361</v>
      </c>
      <c r="G1676">
        <v>51</v>
      </c>
      <c r="H1676" t="s">
        <v>2642</v>
      </c>
      <c r="K1676">
        <v>5</v>
      </c>
      <c r="L1676">
        <v>5</v>
      </c>
      <c r="M1676">
        <v>4</v>
      </c>
    </row>
    <row r="1677" spans="1:13" ht="12.75">
      <c r="A1677">
        <v>195162</v>
      </c>
      <c r="B1677" t="s">
        <v>4305</v>
      </c>
      <c r="C1677" t="s">
        <v>2143</v>
      </c>
      <c r="D1677" t="s">
        <v>1591</v>
      </c>
      <c r="E1677" t="s">
        <v>2360</v>
      </c>
      <c r="F1677" t="s">
        <v>2361</v>
      </c>
      <c r="G1677">
        <v>29</v>
      </c>
      <c r="H1677" t="s">
        <v>4306</v>
      </c>
      <c r="I1677" t="s">
        <v>4307</v>
      </c>
      <c r="K1677">
        <v>2</v>
      </c>
      <c r="L1677">
        <v>2</v>
      </c>
      <c r="M1677">
        <v>2</v>
      </c>
    </row>
    <row r="1678" spans="1:13" ht="12.75">
      <c r="A1678">
        <v>195164</v>
      </c>
      <c r="B1678" t="s">
        <v>4308</v>
      </c>
      <c r="C1678" t="s">
        <v>1713</v>
      </c>
      <c r="D1678" t="s">
        <v>1727</v>
      </c>
      <c r="E1678" t="s">
        <v>2360</v>
      </c>
      <c r="F1678" t="s">
        <v>2361</v>
      </c>
      <c r="G1678">
        <v>23</v>
      </c>
      <c r="H1678" t="s">
        <v>1642</v>
      </c>
      <c r="K1678">
        <v>5</v>
      </c>
      <c r="L1678">
        <v>5</v>
      </c>
      <c r="M1678">
        <v>4</v>
      </c>
    </row>
    <row r="1679" spans="1:13" ht="12.75">
      <c r="A1679">
        <v>195168</v>
      </c>
      <c r="B1679" t="s">
        <v>4309</v>
      </c>
      <c r="C1679" t="s">
        <v>4310</v>
      </c>
      <c r="D1679" t="s">
        <v>1745</v>
      </c>
      <c r="E1679" t="s">
        <v>2360</v>
      </c>
      <c r="F1679" t="s">
        <v>2361</v>
      </c>
      <c r="G1679">
        <v>65</v>
      </c>
      <c r="H1679" t="s">
        <v>2642</v>
      </c>
      <c r="K1679">
        <v>5</v>
      </c>
      <c r="L1679">
        <v>5</v>
      </c>
      <c r="M1679">
        <v>4</v>
      </c>
    </row>
    <row r="1680" spans="1:13" ht="12.75">
      <c r="A1680">
        <v>195269</v>
      </c>
      <c r="B1680" t="s">
        <v>4311</v>
      </c>
      <c r="C1680" t="s">
        <v>2328</v>
      </c>
      <c r="D1680" t="s">
        <v>2444</v>
      </c>
      <c r="E1680" t="s">
        <v>2360</v>
      </c>
      <c r="F1680" t="s">
        <v>2361</v>
      </c>
      <c r="G1680">
        <v>48</v>
      </c>
      <c r="H1680" t="s">
        <v>2374</v>
      </c>
      <c r="K1680">
        <v>5</v>
      </c>
      <c r="L1680">
        <v>5</v>
      </c>
      <c r="M1680">
        <v>4</v>
      </c>
    </row>
    <row r="1681" spans="1:13" ht="12.75">
      <c r="A1681">
        <v>195285</v>
      </c>
      <c r="B1681" t="s">
        <v>4312</v>
      </c>
      <c r="C1681" t="s">
        <v>3531</v>
      </c>
      <c r="D1681" t="s">
        <v>2690</v>
      </c>
      <c r="E1681" t="s">
        <v>2360</v>
      </c>
      <c r="F1681" t="s">
        <v>2361</v>
      </c>
      <c r="G1681">
        <v>52</v>
      </c>
      <c r="H1681" t="s">
        <v>2074</v>
      </c>
      <c r="K1681">
        <v>4</v>
      </c>
      <c r="L1681">
        <v>5</v>
      </c>
      <c r="M1681">
        <v>4</v>
      </c>
    </row>
    <row r="1682" spans="1:13" ht="12.75">
      <c r="A1682">
        <v>195294</v>
      </c>
      <c r="B1682" t="s">
        <v>4313</v>
      </c>
      <c r="C1682" t="s">
        <v>1939</v>
      </c>
      <c r="D1682" t="s">
        <v>2444</v>
      </c>
      <c r="E1682" t="s">
        <v>2360</v>
      </c>
      <c r="F1682" t="s">
        <v>2361</v>
      </c>
      <c r="G1682">
        <v>43</v>
      </c>
      <c r="H1682" t="s">
        <v>2191</v>
      </c>
      <c r="I1682" t="s">
        <v>2192</v>
      </c>
      <c r="K1682">
        <v>4</v>
      </c>
      <c r="L1682">
        <v>2</v>
      </c>
      <c r="M1682">
        <v>4</v>
      </c>
    </row>
    <row r="1683" spans="1:13" ht="12.75">
      <c r="A1683">
        <v>195396</v>
      </c>
      <c r="B1683" t="s">
        <v>4314</v>
      </c>
      <c r="C1683" t="s">
        <v>4315</v>
      </c>
      <c r="D1683" t="s">
        <v>2133</v>
      </c>
      <c r="E1683" t="s">
        <v>2360</v>
      </c>
      <c r="F1683" t="s">
        <v>2361</v>
      </c>
      <c r="G1683">
        <v>40</v>
      </c>
      <c r="H1683" t="s">
        <v>2342</v>
      </c>
      <c r="K1683">
        <v>3</v>
      </c>
      <c r="L1683">
        <v>5</v>
      </c>
      <c r="M1683">
        <v>4</v>
      </c>
    </row>
    <row r="1684" spans="1:13" ht="12.75">
      <c r="A1684">
        <v>195412</v>
      </c>
      <c r="B1684" t="s">
        <v>4316</v>
      </c>
      <c r="C1684" t="s">
        <v>2636</v>
      </c>
      <c r="D1684" t="s">
        <v>2471</v>
      </c>
      <c r="E1684" t="s">
        <v>2360</v>
      </c>
      <c r="F1684" t="s">
        <v>2361</v>
      </c>
      <c r="G1684">
        <v>22</v>
      </c>
      <c r="H1684" t="s">
        <v>646</v>
      </c>
      <c r="J1684" t="s">
        <v>1249</v>
      </c>
      <c r="K1684">
        <v>3</v>
      </c>
      <c r="L1684">
        <v>5</v>
      </c>
      <c r="M1684">
        <v>3</v>
      </c>
    </row>
    <row r="1685" spans="1:13" ht="12.75">
      <c r="A1685">
        <v>195449</v>
      </c>
      <c r="B1685" t="s">
        <v>4317</v>
      </c>
      <c r="C1685" t="s">
        <v>1818</v>
      </c>
      <c r="D1685" t="s">
        <v>2513</v>
      </c>
      <c r="E1685" t="s">
        <v>2360</v>
      </c>
      <c r="F1685" t="s">
        <v>2361</v>
      </c>
      <c r="G1685">
        <v>41</v>
      </c>
      <c r="H1685" t="s">
        <v>2342</v>
      </c>
      <c r="I1685" t="s">
        <v>2343</v>
      </c>
      <c r="K1685">
        <v>4</v>
      </c>
      <c r="L1685">
        <v>5</v>
      </c>
      <c r="M1685">
        <v>4</v>
      </c>
    </row>
    <row r="1686" spans="1:13" ht="12.75">
      <c r="A1686">
        <v>195482</v>
      </c>
      <c r="B1686" t="s">
        <v>4318</v>
      </c>
      <c r="C1686" t="s">
        <v>2443</v>
      </c>
      <c r="D1686" t="s">
        <v>1963</v>
      </c>
      <c r="E1686" t="s">
        <v>2360</v>
      </c>
      <c r="F1686" t="s">
        <v>2361</v>
      </c>
      <c r="G1686">
        <v>35</v>
      </c>
      <c r="H1686" t="s">
        <v>2371</v>
      </c>
      <c r="K1686">
        <v>3</v>
      </c>
      <c r="L1686">
        <v>5</v>
      </c>
      <c r="M1686">
        <v>3</v>
      </c>
    </row>
    <row r="1687" spans="1:13" ht="12.75">
      <c r="A1687">
        <v>195498</v>
      </c>
      <c r="B1687" t="s">
        <v>4319</v>
      </c>
      <c r="C1687" t="s">
        <v>2335</v>
      </c>
      <c r="D1687" t="s">
        <v>1719</v>
      </c>
      <c r="E1687" t="s">
        <v>2360</v>
      </c>
      <c r="F1687" t="s">
        <v>2361</v>
      </c>
      <c r="G1687">
        <v>60</v>
      </c>
      <c r="H1687" t="s">
        <v>2389</v>
      </c>
      <c r="I1687" t="s">
        <v>2390</v>
      </c>
      <c r="K1687">
        <v>5</v>
      </c>
      <c r="L1687">
        <v>5</v>
      </c>
      <c r="M1687">
        <v>4</v>
      </c>
    </row>
    <row r="1688" spans="1:13" ht="12.75">
      <c r="A1688">
        <v>195526</v>
      </c>
      <c r="B1688" t="s">
        <v>4320</v>
      </c>
      <c r="C1688" t="s">
        <v>4321</v>
      </c>
      <c r="D1688" t="s">
        <v>2650</v>
      </c>
      <c r="E1688" t="s">
        <v>2360</v>
      </c>
      <c r="F1688" t="s">
        <v>2361</v>
      </c>
      <c r="G1688">
        <v>24</v>
      </c>
      <c r="H1688" t="s">
        <v>2382</v>
      </c>
      <c r="I1688" t="s">
        <v>1406</v>
      </c>
      <c r="J1688" t="s">
        <v>891</v>
      </c>
      <c r="K1688">
        <v>3</v>
      </c>
      <c r="L1688">
        <v>5</v>
      </c>
      <c r="M1688">
        <v>3</v>
      </c>
    </row>
    <row r="1689" spans="1:13" ht="12.75">
      <c r="A1689">
        <v>195539</v>
      </c>
      <c r="B1689" t="s">
        <v>4322</v>
      </c>
      <c r="C1689" t="s">
        <v>2677</v>
      </c>
      <c r="D1689" t="s">
        <v>830</v>
      </c>
      <c r="E1689" t="s">
        <v>2360</v>
      </c>
      <c r="F1689" t="s">
        <v>2361</v>
      </c>
      <c r="G1689">
        <v>37</v>
      </c>
      <c r="H1689" t="s">
        <v>1854</v>
      </c>
      <c r="I1689" t="s">
        <v>1855</v>
      </c>
      <c r="K1689">
        <v>4</v>
      </c>
      <c r="L1689">
        <v>5</v>
      </c>
      <c r="M1689">
        <v>4</v>
      </c>
    </row>
    <row r="1690" spans="1:13" ht="12.75">
      <c r="A1690">
        <v>195580</v>
      </c>
      <c r="B1690" t="s">
        <v>4323</v>
      </c>
      <c r="C1690" t="s">
        <v>4324</v>
      </c>
      <c r="D1690" t="s">
        <v>2444</v>
      </c>
      <c r="E1690" t="s">
        <v>2360</v>
      </c>
      <c r="F1690" t="s">
        <v>2361</v>
      </c>
      <c r="G1690">
        <v>32</v>
      </c>
      <c r="H1690" t="s">
        <v>2370</v>
      </c>
      <c r="K1690">
        <v>3</v>
      </c>
      <c r="L1690">
        <v>5</v>
      </c>
      <c r="M1690">
        <v>4</v>
      </c>
    </row>
    <row r="1691" spans="1:13" ht="12.75">
      <c r="A1691">
        <v>195616</v>
      </c>
      <c r="B1691" t="s">
        <v>4325</v>
      </c>
      <c r="C1691" t="s">
        <v>2116</v>
      </c>
      <c r="D1691" t="s">
        <v>928</v>
      </c>
      <c r="E1691" t="s">
        <v>2360</v>
      </c>
      <c r="F1691" t="s">
        <v>2361</v>
      </c>
      <c r="G1691">
        <v>24</v>
      </c>
      <c r="H1691" t="s">
        <v>2153</v>
      </c>
      <c r="I1691" t="s">
        <v>2154</v>
      </c>
      <c r="K1691">
        <v>2</v>
      </c>
      <c r="L1691">
        <v>5</v>
      </c>
      <c r="M1691">
        <v>2</v>
      </c>
    </row>
    <row r="1692" spans="1:13" ht="12.75">
      <c r="A1692">
        <v>195668</v>
      </c>
      <c r="B1692" t="s">
        <v>4326</v>
      </c>
      <c r="C1692" t="s">
        <v>4327</v>
      </c>
      <c r="D1692" t="s">
        <v>2114</v>
      </c>
      <c r="E1692" t="s">
        <v>2360</v>
      </c>
      <c r="F1692" t="s">
        <v>2361</v>
      </c>
      <c r="G1692">
        <v>43</v>
      </c>
      <c r="H1692" t="s">
        <v>2509</v>
      </c>
      <c r="I1692" t="s">
        <v>4360</v>
      </c>
      <c r="K1692">
        <v>3</v>
      </c>
      <c r="L1692">
        <v>5</v>
      </c>
      <c r="M1692">
        <v>3</v>
      </c>
    </row>
    <row r="1693" spans="1:13" ht="12.75">
      <c r="A1693">
        <v>195692</v>
      </c>
      <c r="B1693" t="s">
        <v>4361</v>
      </c>
      <c r="C1693" t="s">
        <v>1064</v>
      </c>
      <c r="D1693" t="s">
        <v>1597</v>
      </c>
      <c r="E1693" t="s">
        <v>2360</v>
      </c>
      <c r="F1693" t="s">
        <v>2361</v>
      </c>
      <c r="G1693">
        <v>36</v>
      </c>
      <c r="H1693" t="s">
        <v>2642</v>
      </c>
      <c r="K1693">
        <v>5</v>
      </c>
      <c r="L1693">
        <v>5</v>
      </c>
      <c r="M1693">
        <v>4</v>
      </c>
    </row>
    <row r="1694" spans="1:13" ht="12.75">
      <c r="A1694">
        <v>195754</v>
      </c>
      <c r="B1694" t="s">
        <v>2334</v>
      </c>
      <c r="C1694" t="s">
        <v>1749</v>
      </c>
      <c r="D1694" t="s">
        <v>2117</v>
      </c>
      <c r="E1694" t="s">
        <v>2360</v>
      </c>
      <c r="F1694" t="s">
        <v>2361</v>
      </c>
      <c r="G1694">
        <v>39</v>
      </c>
      <c r="H1694" t="s">
        <v>2445</v>
      </c>
      <c r="I1694" t="s">
        <v>2445</v>
      </c>
      <c r="K1694">
        <v>2</v>
      </c>
      <c r="L1694">
        <v>5</v>
      </c>
      <c r="M1694">
        <v>2</v>
      </c>
    </row>
    <row r="1695" spans="1:13" ht="12.75">
      <c r="A1695">
        <v>195760</v>
      </c>
      <c r="B1695" t="s">
        <v>4362</v>
      </c>
      <c r="C1695" t="s">
        <v>2689</v>
      </c>
      <c r="D1695" t="s">
        <v>2471</v>
      </c>
      <c r="E1695" t="s">
        <v>2360</v>
      </c>
      <c r="F1695" t="s">
        <v>2361</v>
      </c>
      <c r="G1695">
        <v>58</v>
      </c>
      <c r="H1695" t="s">
        <v>1497</v>
      </c>
      <c r="K1695">
        <v>5</v>
      </c>
      <c r="L1695">
        <v>5</v>
      </c>
      <c r="M1695">
        <v>4</v>
      </c>
    </row>
    <row r="1696" spans="1:13" ht="12.75">
      <c r="A1696">
        <v>195795</v>
      </c>
      <c r="B1696" t="s">
        <v>4363</v>
      </c>
      <c r="C1696" t="s">
        <v>2829</v>
      </c>
      <c r="D1696" t="s">
        <v>1449</v>
      </c>
      <c r="E1696" t="s">
        <v>2360</v>
      </c>
      <c r="F1696" t="s">
        <v>2361</v>
      </c>
      <c r="G1696">
        <v>42</v>
      </c>
      <c r="H1696" t="s">
        <v>2382</v>
      </c>
      <c r="K1696">
        <v>4</v>
      </c>
      <c r="L1696">
        <v>5</v>
      </c>
      <c r="M1696">
        <v>3</v>
      </c>
    </row>
    <row r="1697" spans="1:13" ht="12.75">
      <c r="A1697">
        <v>195849</v>
      </c>
      <c r="B1697" t="s">
        <v>4364</v>
      </c>
      <c r="C1697" t="s">
        <v>1355</v>
      </c>
      <c r="D1697" t="s">
        <v>1977</v>
      </c>
      <c r="E1697" t="s">
        <v>2360</v>
      </c>
      <c r="F1697" t="s">
        <v>2361</v>
      </c>
      <c r="G1697">
        <v>36</v>
      </c>
      <c r="H1697" t="s">
        <v>2382</v>
      </c>
      <c r="K1697">
        <v>5</v>
      </c>
      <c r="L1697">
        <v>5</v>
      </c>
      <c r="M1697">
        <v>4</v>
      </c>
    </row>
    <row r="1698" spans="1:13" ht="12.75">
      <c r="A1698">
        <v>195859</v>
      </c>
      <c r="B1698" t="s">
        <v>2298</v>
      </c>
      <c r="C1698" t="s">
        <v>1737</v>
      </c>
      <c r="D1698" t="s">
        <v>1699</v>
      </c>
      <c r="E1698" t="s">
        <v>2360</v>
      </c>
      <c r="F1698" t="s">
        <v>2361</v>
      </c>
      <c r="G1698">
        <v>71</v>
      </c>
      <c r="H1698" t="s">
        <v>2374</v>
      </c>
      <c r="K1698">
        <v>5</v>
      </c>
      <c r="L1698">
        <v>5</v>
      </c>
      <c r="M1698">
        <v>4</v>
      </c>
    </row>
    <row r="1699" spans="1:13" ht="12.75">
      <c r="A1699">
        <v>195876</v>
      </c>
      <c r="B1699" t="s">
        <v>4365</v>
      </c>
      <c r="C1699" t="s">
        <v>4366</v>
      </c>
      <c r="D1699" t="s">
        <v>2525</v>
      </c>
      <c r="E1699" t="s">
        <v>2360</v>
      </c>
      <c r="F1699" t="s">
        <v>2361</v>
      </c>
      <c r="G1699">
        <v>52</v>
      </c>
      <c r="H1699" t="s">
        <v>2227</v>
      </c>
      <c r="K1699">
        <v>3</v>
      </c>
      <c r="L1699">
        <v>3</v>
      </c>
      <c r="M1699">
        <v>3</v>
      </c>
    </row>
    <row r="1700" spans="1:13" ht="12.75">
      <c r="A1700">
        <v>195893</v>
      </c>
      <c r="B1700" t="s">
        <v>4367</v>
      </c>
      <c r="C1700" t="s">
        <v>2520</v>
      </c>
      <c r="D1700" t="s">
        <v>2444</v>
      </c>
      <c r="E1700" t="s">
        <v>2360</v>
      </c>
      <c r="F1700" t="s">
        <v>2361</v>
      </c>
      <c r="G1700">
        <v>43</v>
      </c>
      <c r="H1700" t="s">
        <v>2389</v>
      </c>
      <c r="I1700" t="s">
        <v>2390</v>
      </c>
      <c r="K1700">
        <v>4</v>
      </c>
      <c r="L1700">
        <v>5</v>
      </c>
      <c r="M1700">
        <v>4</v>
      </c>
    </row>
    <row r="1701" spans="1:13" ht="12.75">
      <c r="A1701">
        <v>195952</v>
      </c>
      <c r="B1701" t="s">
        <v>4368</v>
      </c>
      <c r="C1701" t="s">
        <v>1818</v>
      </c>
      <c r="D1701" t="s">
        <v>2288</v>
      </c>
      <c r="E1701" t="s">
        <v>2360</v>
      </c>
      <c r="F1701" t="s">
        <v>2361</v>
      </c>
      <c r="G1701">
        <v>31</v>
      </c>
      <c r="H1701" t="s">
        <v>2371</v>
      </c>
      <c r="K1701">
        <v>3</v>
      </c>
      <c r="L1701">
        <v>5</v>
      </c>
      <c r="M1701">
        <v>3</v>
      </c>
    </row>
    <row r="1702" spans="1:13" ht="12.75">
      <c r="A1702">
        <v>195969</v>
      </c>
      <c r="B1702" t="s">
        <v>4369</v>
      </c>
      <c r="C1702" t="s">
        <v>1522</v>
      </c>
      <c r="D1702" t="s">
        <v>2171</v>
      </c>
      <c r="E1702" t="s">
        <v>2360</v>
      </c>
      <c r="F1702" t="s">
        <v>2361</v>
      </c>
      <c r="G1702">
        <v>43</v>
      </c>
      <c r="H1702" t="s">
        <v>2514</v>
      </c>
      <c r="I1702" t="s">
        <v>2515</v>
      </c>
      <c r="J1702" t="s">
        <v>4370</v>
      </c>
      <c r="K1702">
        <v>4</v>
      </c>
      <c r="L1702">
        <v>5</v>
      </c>
      <c r="M1702">
        <v>4</v>
      </c>
    </row>
    <row r="1703" spans="1:13" ht="12.75">
      <c r="A1703">
        <v>195988</v>
      </c>
      <c r="B1703" t="s">
        <v>4381</v>
      </c>
      <c r="C1703" t="s">
        <v>2534</v>
      </c>
      <c r="D1703" t="s">
        <v>2458</v>
      </c>
      <c r="E1703" t="s">
        <v>2360</v>
      </c>
      <c r="F1703" t="s">
        <v>2361</v>
      </c>
      <c r="G1703">
        <v>42</v>
      </c>
      <c r="H1703" t="s">
        <v>2459</v>
      </c>
      <c r="I1703" t="s">
        <v>469</v>
      </c>
      <c r="K1703">
        <v>3</v>
      </c>
      <c r="L1703">
        <v>5</v>
      </c>
      <c r="M1703">
        <v>3</v>
      </c>
    </row>
    <row r="1704" spans="1:13" ht="12.75">
      <c r="A1704">
        <v>196010</v>
      </c>
      <c r="B1704" t="s">
        <v>4382</v>
      </c>
      <c r="C1704" t="s">
        <v>2663</v>
      </c>
      <c r="D1704" t="s">
        <v>2444</v>
      </c>
      <c r="E1704" t="s">
        <v>2360</v>
      </c>
      <c r="F1704" t="s">
        <v>2361</v>
      </c>
      <c r="G1704">
        <v>33</v>
      </c>
      <c r="H1704" t="s">
        <v>2642</v>
      </c>
      <c r="J1704" t="s">
        <v>4383</v>
      </c>
      <c r="K1704">
        <v>4</v>
      </c>
      <c r="L1704">
        <v>4</v>
      </c>
      <c r="M1704">
        <v>4</v>
      </c>
    </row>
    <row r="1705" spans="1:13" ht="12.75">
      <c r="A1705">
        <v>196107</v>
      </c>
      <c r="B1705" t="s">
        <v>4384</v>
      </c>
      <c r="C1705" t="s">
        <v>2636</v>
      </c>
      <c r="D1705" t="s">
        <v>2365</v>
      </c>
      <c r="E1705" t="s">
        <v>2360</v>
      </c>
      <c r="F1705" t="s">
        <v>2361</v>
      </c>
      <c r="G1705">
        <v>44</v>
      </c>
      <c r="H1705" t="s">
        <v>2366</v>
      </c>
      <c r="K1705">
        <v>4</v>
      </c>
      <c r="L1705">
        <v>5</v>
      </c>
      <c r="M1705">
        <v>4</v>
      </c>
    </row>
    <row r="1706" spans="1:13" ht="12.75">
      <c r="A1706">
        <v>196244</v>
      </c>
      <c r="B1706" t="s">
        <v>4385</v>
      </c>
      <c r="C1706" t="s">
        <v>2143</v>
      </c>
      <c r="D1706" t="s">
        <v>2016</v>
      </c>
      <c r="E1706" t="s">
        <v>2360</v>
      </c>
      <c r="F1706" t="s">
        <v>2361</v>
      </c>
      <c r="G1706">
        <v>35</v>
      </c>
      <c r="H1706" t="s">
        <v>1854</v>
      </c>
      <c r="K1706">
        <v>5</v>
      </c>
      <c r="L1706">
        <v>5</v>
      </c>
      <c r="M1706">
        <v>4</v>
      </c>
    </row>
    <row r="1707" spans="1:13" ht="12.75">
      <c r="A1707">
        <v>196458</v>
      </c>
      <c r="B1707" t="s">
        <v>4386</v>
      </c>
      <c r="C1707" t="s">
        <v>2376</v>
      </c>
      <c r="D1707" t="s">
        <v>2645</v>
      </c>
      <c r="E1707" t="s">
        <v>2360</v>
      </c>
      <c r="F1707" t="s">
        <v>2361</v>
      </c>
      <c r="G1707">
        <v>45</v>
      </c>
      <c r="H1707" t="s">
        <v>2227</v>
      </c>
      <c r="I1707" t="s">
        <v>2227</v>
      </c>
      <c r="K1707">
        <v>3</v>
      </c>
      <c r="L1707">
        <v>4</v>
      </c>
      <c r="M1707">
        <v>3</v>
      </c>
    </row>
    <row r="1708" spans="1:13" ht="12.75">
      <c r="A1708">
        <v>196460</v>
      </c>
      <c r="B1708" t="s">
        <v>4387</v>
      </c>
      <c r="C1708" t="s">
        <v>2527</v>
      </c>
      <c r="D1708" t="s">
        <v>2269</v>
      </c>
      <c r="E1708" t="s">
        <v>2360</v>
      </c>
      <c r="F1708" t="s">
        <v>2361</v>
      </c>
      <c r="G1708">
        <v>51</v>
      </c>
      <c r="H1708" t="s">
        <v>2366</v>
      </c>
      <c r="I1708" t="s">
        <v>2366</v>
      </c>
      <c r="K1708">
        <v>4</v>
      </c>
      <c r="L1708">
        <v>5</v>
      </c>
      <c r="M1708">
        <v>4</v>
      </c>
    </row>
    <row r="1709" spans="1:13" ht="12.75">
      <c r="A1709">
        <v>196513</v>
      </c>
      <c r="B1709" t="s">
        <v>4388</v>
      </c>
      <c r="C1709" t="s">
        <v>1971</v>
      </c>
      <c r="D1709" t="s">
        <v>2333</v>
      </c>
      <c r="E1709" t="s">
        <v>2360</v>
      </c>
      <c r="F1709" t="s">
        <v>2361</v>
      </c>
      <c r="G1709">
        <v>40</v>
      </c>
      <c r="H1709" t="s">
        <v>2366</v>
      </c>
      <c r="I1709" t="s">
        <v>2366</v>
      </c>
      <c r="K1709">
        <v>4</v>
      </c>
      <c r="L1709">
        <v>5</v>
      </c>
      <c r="M1709">
        <v>4</v>
      </c>
    </row>
    <row r="1710" spans="1:13" ht="12.75">
      <c r="A1710">
        <v>196555</v>
      </c>
      <c r="B1710" t="s">
        <v>4389</v>
      </c>
      <c r="C1710" t="s">
        <v>4390</v>
      </c>
      <c r="D1710" t="s">
        <v>2674</v>
      </c>
      <c r="E1710" t="s">
        <v>2360</v>
      </c>
      <c r="F1710" t="s">
        <v>2361</v>
      </c>
      <c r="G1710">
        <v>62</v>
      </c>
      <c r="H1710" t="s">
        <v>4391</v>
      </c>
      <c r="I1710" t="s">
        <v>4392</v>
      </c>
      <c r="K1710">
        <v>5</v>
      </c>
      <c r="L1710">
        <v>5</v>
      </c>
      <c r="M1710">
        <v>4</v>
      </c>
    </row>
    <row r="1711" spans="1:13" ht="12.75">
      <c r="A1711">
        <v>196572</v>
      </c>
      <c r="B1711" t="s">
        <v>4393</v>
      </c>
      <c r="C1711" t="s">
        <v>2067</v>
      </c>
      <c r="D1711" t="s">
        <v>1996</v>
      </c>
      <c r="E1711" t="s">
        <v>2360</v>
      </c>
      <c r="F1711" t="s">
        <v>2361</v>
      </c>
      <c r="G1711">
        <v>28</v>
      </c>
      <c r="H1711" t="s">
        <v>2366</v>
      </c>
      <c r="I1711" t="s">
        <v>2366</v>
      </c>
      <c r="K1711">
        <v>3</v>
      </c>
      <c r="L1711">
        <v>5</v>
      </c>
      <c r="M1711">
        <v>4</v>
      </c>
    </row>
    <row r="1712" spans="1:13" ht="12.75">
      <c r="A1712">
        <v>196631</v>
      </c>
      <c r="B1712" t="s">
        <v>518</v>
      </c>
      <c r="C1712" t="s">
        <v>1313</v>
      </c>
      <c r="D1712" t="s">
        <v>1983</v>
      </c>
      <c r="E1712" t="s">
        <v>2360</v>
      </c>
      <c r="F1712" t="s">
        <v>2361</v>
      </c>
      <c r="G1712">
        <v>47</v>
      </c>
      <c r="H1712" t="s">
        <v>2366</v>
      </c>
      <c r="I1712" t="s">
        <v>2366</v>
      </c>
      <c r="K1712">
        <v>4</v>
      </c>
      <c r="L1712">
        <v>5</v>
      </c>
      <c r="M1712">
        <v>4</v>
      </c>
    </row>
    <row r="1713" spans="1:13" ht="12.75">
      <c r="A1713">
        <v>196680</v>
      </c>
      <c r="B1713" t="s">
        <v>4348</v>
      </c>
      <c r="C1713" t="s">
        <v>2541</v>
      </c>
      <c r="D1713" t="s">
        <v>2124</v>
      </c>
      <c r="E1713" t="s">
        <v>2360</v>
      </c>
      <c r="F1713" t="s">
        <v>2361</v>
      </c>
      <c r="G1713">
        <v>23</v>
      </c>
      <c r="H1713" t="s">
        <v>2514</v>
      </c>
      <c r="I1713" t="s">
        <v>2515</v>
      </c>
      <c r="J1713">
        <v>1</v>
      </c>
      <c r="K1713">
        <v>2</v>
      </c>
      <c r="L1713">
        <v>5</v>
      </c>
      <c r="M1713">
        <v>2</v>
      </c>
    </row>
    <row r="1714" spans="1:13" ht="12.75">
      <c r="A1714">
        <v>196705</v>
      </c>
      <c r="B1714" t="s">
        <v>4349</v>
      </c>
      <c r="C1714" t="s">
        <v>2022</v>
      </c>
      <c r="D1714" t="s">
        <v>2130</v>
      </c>
      <c r="E1714" t="s">
        <v>2360</v>
      </c>
      <c r="F1714" t="s">
        <v>2361</v>
      </c>
      <c r="G1714">
        <v>55</v>
      </c>
      <c r="H1714" t="s">
        <v>2382</v>
      </c>
      <c r="K1714">
        <v>5</v>
      </c>
      <c r="L1714">
        <v>5</v>
      </c>
      <c r="M1714">
        <v>4</v>
      </c>
    </row>
    <row r="1715" spans="1:13" ht="12.75">
      <c r="A1715">
        <v>196711</v>
      </c>
      <c r="B1715" t="s">
        <v>4096</v>
      </c>
      <c r="C1715" t="s">
        <v>2233</v>
      </c>
      <c r="D1715" t="s">
        <v>1375</v>
      </c>
      <c r="E1715" t="s">
        <v>2360</v>
      </c>
      <c r="F1715" t="s">
        <v>2361</v>
      </c>
      <c r="G1715">
        <v>47</v>
      </c>
      <c r="H1715" t="s">
        <v>634</v>
      </c>
      <c r="K1715">
        <v>5</v>
      </c>
      <c r="L1715">
        <v>5</v>
      </c>
      <c r="M1715">
        <v>4</v>
      </c>
    </row>
    <row r="1716" spans="1:13" ht="12.75">
      <c r="A1716">
        <v>196792</v>
      </c>
      <c r="B1716" t="s">
        <v>2132</v>
      </c>
      <c r="C1716" t="s">
        <v>2503</v>
      </c>
      <c r="D1716" t="s">
        <v>2471</v>
      </c>
      <c r="E1716" t="s">
        <v>2360</v>
      </c>
      <c r="F1716" t="s">
        <v>2361</v>
      </c>
      <c r="G1716">
        <v>40</v>
      </c>
      <c r="H1716" t="s">
        <v>2514</v>
      </c>
      <c r="I1716" t="s">
        <v>2515</v>
      </c>
      <c r="K1716">
        <v>4</v>
      </c>
      <c r="L1716">
        <v>5</v>
      </c>
      <c r="M1716">
        <v>4</v>
      </c>
    </row>
    <row r="1717" spans="1:13" ht="12.75">
      <c r="A1717">
        <v>196819</v>
      </c>
      <c r="B1717" t="s">
        <v>4097</v>
      </c>
      <c r="C1717" t="s">
        <v>2340</v>
      </c>
      <c r="D1717" t="s">
        <v>4098</v>
      </c>
      <c r="E1717" t="s">
        <v>2360</v>
      </c>
      <c r="F1717" t="s">
        <v>2361</v>
      </c>
      <c r="G1717">
        <v>51</v>
      </c>
      <c r="H1717" t="s">
        <v>2125</v>
      </c>
      <c r="K1717">
        <v>5</v>
      </c>
      <c r="L1717">
        <v>5</v>
      </c>
      <c r="M1717">
        <v>4</v>
      </c>
    </row>
    <row r="1718" spans="1:13" ht="12.75">
      <c r="A1718">
        <v>196820</v>
      </c>
      <c r="B1718" t="s">
        <v>4099</v>
      </c>
      <c r="C1718" t="s">
        <v>2076</v>
      </c>
      <c r="D1718" t="s">
        <v>2210</v>
      </c>
      <c r="E1718" t="s">
        <v>2360</v>
      </c>
      <c r="F1718" t="s">
        <v>2361</v>
      </c>
      <c r="G1718">
        <v>57</v>
      </c>
      <c r="H1718" t="s">
        <v>2464</v>
      </c>
      <c r="K1718">
        <v>4</v>
      </c>
      <c r="L1718">
        <v>5</v>
      </c>
      <c r="M1718">
        <v>4</v>
      </c>
    </row>
    <row r="1719" spans="1:13" ht="12.75">
      <c r="A1719">
        <v>196847</v>
      </c>
      <c r="B1719" t="s">
        <v>4100</v>
      </c>
      <c r="C1719" t="s">
        <v>4101</v>
      </c>
      <c r="D1719" t="s">
        <v>2650</v>
      </c>
      <c r="E1719" t="s">
        <v>2360</v>
      </c>
      <c r="F1719" t="s">
        <v>2361</v>
      </c>
      <c r="G1719">
        <v>37</v>
      </c>
      <c r="H1719" t="s">
        <v>2642</v>
      </c>
      <c r="K1719">
        <v>4</v>
      </c>
      <c r="L1719">
        <v>5</v>
      </c>
      <c r="M1719">
        <v>4</v>
      </c>
    </row>
    <row r="1720" spans="1:13" ht="12.75">
      <c r="A1720">
        <v>197087</v>
      </c>
      <c r="B1720" t="s">
        <v>4102</v>
      </c>
      <c r="C1720" t="s">
        <v>3106</v>
      </c>
      <c r="D1720" t="s">
        <v>2041</v>
      </c>
      <c r="E1720" t="s">
        <v>2360</v>
      </c>
      <c r="F1720" t="s">
        <v>2361</v>
      </c>
      <c r="G1720">
        <v>50</v>
      </c>
      <c r="H1720" t="s">
        <v>2227</v>
      </c>
      <c r="I1720" t="s">
        <v>2227</v>
      </c>
      <c r="K1720">
        <v>3</v>
      </c>
      <c r="L1720">
        <v>5</v>
      </c>
      <c r="M1720">
        <v>3</v>
      </c>
    </row>
    <row r="1721" spans="1:13" ht="12.75">
      <c r="A1721">
        <v>197143</v>
      </c>
      <c r="B1721" t="s">
        <v>4103</v>
      </c>
      <c r="C1721" t="s">
        <v>2143</v>
      </c>
      <c r="D1721" t="s">
        <v>2444</v>
      </c>
      <c r="E1721" t="s">
        <v>2360</v>
      </c>
      <c r="F1721" t="s">
        <v>2361</v>
      </c>
      <c r="G1721">
        <v>63</v>
      </c>
      <c r="H1721" t="s">
        <v>2374</v>
      </c>
      <c r="K1721">
        <v>5</v>
      </c>
      <c r="L1721">
        <v>5</v>
      </c>
      <c r="M1721">
        <v>4</v>
      </c>
    </row>
    <row r="1722" spans="1:13" ht="12.75">
      <c r="A1722">
        <v>197208</v>
      </c>
      <c r="B1722" t="s">
        <v>4104</v>
      </c>
      <c r="C1722" t="s">
        <v>4105</v>
      </c>
      <c r="D1722" t="s">
        <v>4098</v>
      </c>
      <c r="E1722" t="s">
        <v>2360</v>
      </c>
      <c r="F1722" t="s">
        <v>2361</v>
      </c>
      <c r="G1722">
        <v>44</v>
      </c>
      <c r="H1722" t="s">
        <v>2380</v>
      </c>
      <c r="K1722">
        <v>3</v>
      </c>
      <c r="L1722">
        <v>5</v>
      </c>
      <c r="M1722">
        <v>4</v>
      </c>
    </row>
    <row r="1723" spans="1:13" ht="12.75">
      <c r="A1723">
        <v>197299</v>
      </c>
      <c r="B1723" t="s">
        <v>4106</v>
      </c>
      <c r="C1723" t="s">
        <v>2443</v>
      </c>
      <c r="D1723" t="s">
        <v>4449</v>
      </c>
      <c r="E1723" t="s">
        <v>2360</v>
      </c>
      <c r="F1723" t="s">
        <v>2361</v>
      </c>
      <c r="G1723">
        <v>37</v>
      </c>
      <c r="H1723" t="s">
        <v>2528</v>
      </c>
      <c r="K1723">
        <v>3</v>
      </c>
      <c r="L1723">
        <v>5</v>
      </c>
      <c r="M1723">
        <v>3</v>
      </c>
    </row>
    <row r="1724" spans="1:13" ht="12.75">
      <c r="A1724">
        <v>197300</v>
      </c>
      <c r="B1724" t="s">
        <v>4450</v>
      </c>
      <c r="C1724" t="s">
        <v>1180</v>
      </c>
      <c r="D1724" t="s">
        <v>2054</v>
      </c>
      <c r="E1724" t="s">
        <v>2360</v>
      </c>
      <c r="F1724" t="s">
        <v>2361</v>
      </c>
      <c r="G1724">
        <v>39</v>
      </c>
      <c r="H1724" t="s">
        <v>2366</v>
      </c>
      <c r="I1724" t="s">
        <v>2366</v>
      </c>
      <c r="K1724">
        <v>3</v>
      </c>
      <c r="L1724">
        <v>5</v>
      </c>
      <c r="M1724">
        <v>3</v>
      </c>
    </row>
    <row r="1725" spans="1:13" ht="12.75">
      <c r="A1725">
        <v>197311</v>
      </c>
      <c r="B1725" t="s">
        <v>4451</v>
      </c>
      <c r="C1725" t="s">
        <v>2654</v>
      </c>
      <c r="D1725" t="s">
        <v>2458</v>
      </c>
      <c r="E1725" t="s">
        <v>2360</v>
      </c>
      <c r="F1725" t="s">
        <v>2361</v>
      </c>
      <c r="G1725">
        <v>32</v>
      </c>
      <c r="H1725" t="s">
        <v>2642</v>
      </c>
      <c r="K1725">
        <v>4</v>
      </c>
      <c r="L1725">
        <v>5</v>
      </c>
      <c r="M1725">
        <v>4</v>
      </c>
    </row>
    <row r="1726" spans="1:13" ht="12.75">
      <c r="A1726">
        <v>197313</v>
      </c>
      <c r="B1726" t="s">
        <v>4452</v>
      </c>
      <c r="C1726" t="s">
        <v>4234</v>
      </c>
      <c r="D1726" t="s">
        <v>1451</v>
      </c>
      <c r="E1726" t="s">
        <v>2360</v>
      </c>
      <c r="F1726" t="s">
        <v>2361</v>
      </c>
      <c r="G1726">
        <v>31</v>
      </c>
      <c r="H1726" t="s">
        <v>2498</v>
      </c>
      <c r="I1726" t="s">
        <v>2498</v>
      </c>
      <c r="K1726">
        <v>4</v>
      </c>
      <c r="L1726">
        <v>5</v>
      </c>
      <c r="M1726">
        <v>4</v>
      </c>
    </row>
    <row r="1727" spans="1:13" ht="12.75">
      <c r="A1727">
        <v>197314</v>
      </c>
      <c r="B1727" t="s">
        <v>151</v>
      </c>
      <c r="C1727" t="s">
        <v>1051</v>
      </c>
      <c r="D1727" t="s">
        <v>1980</v>
      </c>
      <c r="E1727" t="s">
        <v>2360</v>
      </c>
      <c r="F1727" t="s">
        <v>2361</v>
      </c>
      <c r="G1727">
        <v>50</v>
      </c>
      <c r="H1727" t="s">
        <v>2314</v>
      </c>
      <c r="K1727">
        <v>3</v>
      </c>
      <c r="L1727">
        <v>5</v>
      </c>
      <c r="M1727">
        <v>4</v>
      </c>
    </row>
    <row r="1728" spans="1:13" ht="12.75">
      <c r="A1728">
        <v>197316</v>
      </c>
      <c r="B1728" t="s">
        <v>2042</v>
      </c>
      <c r="C1728" t="s">
        <v>1004</v>
      </c>
      <c r="D1728" t="s">
        <v>2471</v>
      </c>
      <c r="E1728" t="s">
        <v>2360</v>
      </c>
      <c r="F1728" t="s">
        <v>2361</v>
      </c>
      <c r="G1728">
        <v>18</v>
      </c>
      <c r="H1728" t="s">
        <v>2448</v>
      </c>
      <c r="K1728">
        <v>2</v>
      </c>
      <c r="L1728">
        <v>2</v>
      </c>
      <c r="M1728">
        <v>2</v>
      </c>
    </row>
    <row r="1729" spans="1:13" ht="12.75">
      <c r="A1729">
        <v>197322</v>
      </c>
      <c r="B1729" t="s">
        <v>4235</v>
      </c>
      <c r="C1729" t="s">
        <v>4236</v>
      </c>
      <c r="D1729" t="s">
        <v>2471</v>
      </c>
      <c r="E1729" t="s">
        <v>2360</v>
      </c>
      <c r="F1729" t="s">
        <v>2361</v>
      </c>
      <c r="G1729">
        <v>41</v>
      </c>
      <c r="H1729" t="s">
        <v>2514</v>
      </c>
      <c r="I1729" t="s">
        <v>2515</v>
      </c>
      <c r="K1729">
        <v>1</v>
      </c>
      <c r="L1729">
        <v>2</v>
      </c>
      <c r="M1729">
        <v>1</v>
      </c>
    </row>
    <row r="1730" spans="1:13" ht="12.75">
      <c r="A1730">
        <v>197332</v>
      </c>
      <c r="B1730" t="s">
        <v>4237</v>
      </c>
      <c r="C1730" t="s">
        <v>2164</v>
      </c>
      <c r="D1730" t="s">
        <v>2504</v>
      </c>
      <c r="E1730" t="s">
        <v>2360</v>
      </c>
      <c r="F1730" t="s">
        <v>2361</v>
      </c>
      <c r="G1730">
        <v>44</v>
      </c>
      <c r="H1730" t="s">
        <v>1854</v>
      </c>
      <c r="K1730">
        <v>4</v>
      </c>
      <c r="L1730">
        <v>5</v>
      </c>
      <c r="M1730">
        <v>4</v>
      </c>
    </row>
    <row r="1731" spans="1:13" ht="12.75">
      <c r="A1731">
        <v>197334</v>
      </c>
      <c r="B1731" t="s">
        <v>4238</v>
      </c>
      <c r="C1731" t="s">
        <v>379</v>
      </c>
      <c r="D1731" t="s">
        <v>2444</v>
      </c>
      <c r="E1731" t="s">
        <v>2360</v>
      </c>
      <c r="F1731" t="s">
        <v>2361</v>
      </c>
      <c r="G1731">
        <v>19</v>
      </c>
      <c r="H1731" t="s">
        <v>1078</v>
      </c>
      <c r="K1731">
        <v>3</v>
      </c>
      <c r="L1731">
        <v>5</v>
      </c>
      <c r="M1731">
        <v>3</v>
      </c>
    </row>
    <row r="1732" spans="1:13" ht="12.75">
      <c r="A1732">
        <v>197340</v>
      </c>
      <c r="B1732" t="s">
        <v>2076</v>
      </c>
      <c r="C1732" t="s">
        <v>4113</v>
      </c>
      <c r="D1732" t="s">
        <v>1980</v>
      </c>
      <c r="E1732" t="s">
        <v>2360</v>
      </c>
      <c r="F1732" t="s">
        <v>2361</v>
      </c>
      <c r="G1732">
        <v>27</v>
      </c>
      <c r="H1732" t="s">
        <v>646</v>
      </c>
      <c r="J1732" t="s">
        <v>1249</v>
      </c>
      <c r="K1732">
        <v>3</v>
      </c>
      <c r="L1732">
        <v>5</v>
      </c>
      <c r="M1732">
        <v>3</v>
      </c>
    </row>
    <row r="1733" spans="1:13" ht="12.75">
      <c r="A1733">
        <v>197348</v>
      </c>
      <c r="B1733" t="s">
        <v>4114</v>
      </c>
      <c r="C1733" t="s">
        <v>2240</v>
      </c>
      <c r="D1733" t="s">
        <v>2444</v>
      </c>
      <c r="E1733" t="s">
        <v>2360</v>
      </c>
      <c r="F1733" t="s">
        <v>2361</v>
      </c>
      <c r="G1733">
        <v>23</v>
      </c>
      <c r="H1733" t="s">
        <v>2329</v>
      </c>
      <c r="I1733" t="s">
        <v>2330</v>
      </c>
      <c r="J1733" t="s">
        <v>1644</v>
      </c>
      <c r="K1733">
        <v>4</v>
      </c>
      <c r="L1733">
        <v>5</v>
      </c>
      <c r="M1733">
        <v>4</v>
      </c>
    </row>
    <row r="1734" spans="1:13" ht="12.75">
      <c r="A1734">
        <v>197382</v>
      </c>
      <c r="B1734" t="s">
        <v>4115</v>
      </c>
      <c r="C1734" t="s">
        <v>4116</v>
      </c>
      <c r="D1734" t="s">
        <v>2463</v>
      </c>
      <c r="E1734" t="s">
        <v>2360</v>
      </c>
      <c r="F1734" t="s">
        <v>2440</v>
      </c>
      <c r="G1734">
        <v>57</v>
      </c>
      <c r="H1734" t="s">
        <v>240</v>
      </c>
      <c r="K1734">
        <v>3</v>
      </c>
      <c r="L1734">
        <v>4</v>
      </c>
      <c r="M1734">
        <v>3</v>
      </c>
    </row>
    <row r="1735" spans="1:13" ht="12.75">
      <c r="A1735">
        <v>197383</v>
      </c>
      <c r="B1735" t="s">
        <v>1376</v>
      </c>
      <c r="C1735" t="s">
        <v>4117</v>
      </c>
      <c r="D1735" t="s">
        <v>2444</v>
      </c>
      <c r="E1735" t="s">
        <v>2360</v>
      </c>
      <c r="F1735" t="s">
        <v>2440</v>
      </c>
      <c r="G1735">
        <v>31</v>
      </c>
      <c r="H1735" t="s">
        <v>1967</v>
      </c>
      <c r="I1735" t="s">
        <v>1968</v>
      </c>
      <c r="J1735" t="s">
        <v>4118</v>
      </c>
      <c r="K1735">
        <v>2</v>
      </c>
      <c r="L1735">
        <v>4</v>
      </c>
      <c r="M1735">
        <v>3</v>
      </c>
    </row>
    <row r="1736" spans="1:13" ht="12.75">
      <c r="A1736">
        <v>197458</v>
      </c>
      <c r="B1736" t="s">
        <v>4119</v>
      </c>
      <c r="C1736" t="s">
        <v>973</v>
      </c>
      <c r="D1736" t="s">
        <v>2444</v>
      </c>
      <c r="E1736" t="s">
        <v>2360</v>
      </c>
      <c r="F1736" t="s">
        <v>2361</v>
      </c>
      <c r="G1736">
        <v>22</v>
      </c>
      <c r="H1736" t="s">
        <v>2642</v>
      </c>
      <c r="K1736">
        <v>2</v>
      </c>
      <c r="L1736">
        <v>5</v>
      </c>
      <c r="M1736">
        <v>2</v>
      </c>
    </row>
    <row r="1737" spans="1:13" ht="12.75">
      <c r="A1737">
        <v>197571</v>
      </c>
      <c r="B1737" t="s">
        <v>4120</v>
      </c>
      <c r="C1737" t="s">
        <v>4121</v>
      </c>
      <c r="D1737" t="s">
        <v>2231</v>
      </c>
      <c r="E1737" t="s">
        <v>2360</v>
      </c>
      <c r="F1737" t="s">
        <v>2361</v>
      </c>
      <c r="G1737">
        <v>37</v>
      </c>
      <c r="H1737" t="s">
        <v>3392</v>
      </c>
      <c r="I1737" t="s">
        <v>3393</v>
      </c>
      <c r="K1737">
        <v>3</v>
      </c>
      <c r="L1737">
        <v>5</v>
      </c>
      <c r="M1737">
        <v>3</v>
      </c>
    </row>
    <row r="1738" spans="1:13" ht="12.75">
      <c r="A1738">
        <v>197703</v>
      </c>
      <c r="B1738" t="s">
        <v>4122</v>
      </c>
      <c r="C1738" t="s">
        <v>4123</v>
      </c>
      <c r="D1738" t="s">
        <v>2521</v>
      </c>
      <c r="E1738" t="s">
        <v>2360</v>
      </c>
      <c r="F1738" t="s">
        <v>2361</v>
      </c>
      <c r="G1738">
        <v>44</v>
      </c>
      <c r="H1738" t="s">
        <v>2535</v>
      </c>
      <c r="I1738" t="s">
        <v>2535</v>
      </c>
      <c r="K1738">
        <v>4</v>
      </c>
      <c r="L1738">
        <v>5</v>
      </c>
      <c r="M1738">
        <v>4</v>
      </c>
    </row>
    <row r="1739" spans="1:13" ht="12.75">
      <c r="A1739">
        <v>197750</v>
      </c>
      <c r="B1739" t="s">
        <v>4124</v>
      </c>
      <c r="C1739" t="s">
        <v>1556</v>
      </c>
      <c r="D1739" t="s">
        <v>2641</v>
      </c>
      <c r="E1739" t="s">
        <v>2360</v>
      </c>
      <c r="F1739" t="s">
        <v>2361</v>
      </c>
      <c r="G1739">
        <v>41</v>
      </c>
      <c r="H1739" t="s">
        <v>2528</v>
      </c>
      <c r="K1739">
        <v>3</v>
      </c>
      <c r="L1739">
        <v>5</v>
      </c>
      <c r="M1739">
        <v>4</v>
      </c>
    </row>
    <row r="1740" spans="1:13" ht="12.75">
      <c r="A1740">
        <v>197767</v>
      </c>
      <c r="B1740" t="s">
        <v>450</v>
      </c>
      <c r="C1740" t="s">
        <v>1579</v>
      </c>
      <c r="D1740" t="s">
        <v>583</v>
      </c>
      <c r="E1740" t="s">
        <v>2360</v>
      </c>
      <c r="F1740" t="s">
        <v>2361</v>
      </c>
      <c r="G1740">
        <v>24</v>
      </c>
      <c r="H1740" t="s">
        <v>2454</v>
      </c>
      <c r="I1740" t="s">
        <v>2455</v>
      </c>
      <c r="K1740">
        <v>3</v>
      </c>
      <c r="L1740">
        <v>5</v>
      </c>
      <c r="M1740">
        <v>4</v>
      </c>
    </row>
    <row r="1741" spans="1:13" ht="12.75">
      <c r="A1741">
        <v>197813</v>
      </c>
      <c r="B1741" t="s">
        <v>4125</v>
      </c>
      <c r="C1741" t="s">
        <v>3251</v>
      </c>
      <c r="D1741" t="s">
        <v>2421</v>
      </c>
      <c r="E1741" t="s">
        <v>2360</v>
      </c>
      <c r="F1741" t="s">
        <v>2361</v>
      </c>
      <c r="G1741">
        <v>44</v>
      </c>
      <c r="H1741" t="s">
        <v>2337</v>
      </c>
      <c r="I1741" t="s">
        <v>2338</v>
      </c>
      <c r="K1741">
        <v>4</v>
      </c>
      <c r="L1741">
        <v>5</v>
      </c>
      <c r="M1741">
        <v>4</v>
      </c>
    </row>
    <row r="1742" spans="1:13" ht="12.75">
      <c r="A1742">
        <v>197925</v>
      </c>
      <c r="B1742" t="s">
        <v>4126</v>
      </c>
      <c r="C1742" t="s">
        <v>1737</v>
      </c>
      <c r="D1742" t="s">
        <v>2444</v>
      </c>
      <c r="E1742" t="s">
        <v>2360</v>
      </c>
      <c r="F1742" t="s">
        <v>2361</v>
      </c>
      <c r="G1742">
        <v>56</v>
      </c>
      <c r="H1742" t="s">
        <v>2337</v>
      </c>
      <c r="K1742">
        <v>5</v>
      </c>
      <c r="L1742">
        <v>5</v>
      </c>
      <c r="M1742">
        <v>4</v>
      </c>
    </row>
    <row r="1743" spans="1:13" ht="12.75">
      <c r="A1743">
        <v>198262</v>
      </c>
      <c r="B1743" t="s">
        <v>4127</v>
      </c>
      <c r="C1743" t="s">
        <v>2654</v>
      </c>
      <c r="D1743" t="s">
        <v>1907</v>
      </c>
      <c r="E1743" t="s">
        <v>2360</v>
      </c>
      <c r="F1743" t="s">
        <v>2361</v>
      </c>
      <c r="G1743">
        <v>35</v>
      </c>
      <c r="H1743" t="s">
        <v>2398</v>
      </c>
      <c r="K1743">
        <v>3</v>
      </c>
      <c r="L1743">
        <v>5</v>
      </c>
      <c r="M1743">
        <v>1</v>
      </c>
    </row>
    <row r="1744" spans="1:13" ht="12.75">
      <c r="A1744">
        <v>198285</v>
      </c>
      <c r="B1744" t="s">
        <v>1742</v>
      </c>
      <c r="C1744" t="s">
        <v>1267</v>
      </c>
      <c r="D1744" t="s">
        <v>2444</v>
      </c>
      <c r="E1744" t="s">
        <v>2360</v>
      </c>
      <c r="F1744" t="s">
        <v>2440</v>
      </c>
      <c r="G1744">
        <v>27</v>
      </c>
      <c r="H1744" t="s">
        <v>2329</v>
      </c>
      <c r="I1744" t="s">
        <v>2330</v>
      </c>
      <c r="J1744" t="s">
        <v>821</v>
      </c>
      <c r="K1744">
        <v>2</v>
      </c>
      <c r="L1744">
        <v>4</v>
      </c>
      <c r="M1744">
        <v>4</v>
      </c>
    </row>
    <row r="1745" spans="1:13" ht="12.75">
      <c r="A1745">
        <v>198427</v>
      </c>
      <c r="B1745" t="s">
        <v>4128</v>
      </c>
      <c r="C1745" t="s">
        <v>4129</v>
      </c>
      <c r="D1745" t="s">
        <v>2097</v>
      </c>
      <c r="E1745" t="s">
        <v>2360</v>
      </c>
      <c r="F1745" t="s">
        <v>2361</v>
      </c>
      <c r="G1745">
        <v>42</v>
      </c>
      <c r="H1745" t="s">
        <v>1845</v>
      </c>
      <c r="K1745">
        <v>4</v>
      </c>
      <c r="L1745">
        <v>5</v>
      </c>
      <c r="M1745">
        <v>4</v>
      </c>
    </row>
    <row r="1746" spans="1:13" ht="12.75">
      <c r="A1746">
        <v>198500</v>
      </c>
      <c r="B1746" t="s">
        <v>4130</v>
      </c>
      <c r="C1746" t="s">
        <v>4131</v>
      </c>
      <c r="D1746" t="s">
        <v>2097</v>
      </c>
      <c r="E1746" t="s">
        <v>2360</v>
      </c>
      <c r="F1746" t="s">
        <v>2361</v>
      </c>
      <c r="G1746">
        <v>27</v>
      </c>
      <c r="H1746" t="s">
        <v>2382</v>
      </c>
      <c r="K1746">
        <v>5</v>
      </c>
      <c r="L1746">
        <v>5</v>
      </c>
      <c r="M1746">
        <v>3</v>
      </c>
    </row>
    <row r="1747" spans="1:13" ht="12.75">
      <c r="A1747">
        <v>198527</v>
      </c>
      <c r="B1747" t="s">
        <v>4132</v>
      </c>
      <c r="C1747" t="s">
        <v>2264</v>
      </c>
      <c r="D1747" t="s">
        <v>2234</v>
      </c>
      <c r="E1747" t="s">
        <v>2360</v>
      </c>
      <c r="F1747" t="s">
        <v>2361</v>
      </c>
      <c r="G1747">
        <v>21</v>
      </c>
      <c r="K1747">
        <v>5</v>
      </c>
      <c r="L1747">
        <v>5</v>
      </c>
      <c r="M1747">
        <v>4</v>
      </c>
    </row>
    <row r="1748" spans="1:13" ht="12.75">
      <c r="A1748">
        <v>198617</v>
      </c>
      <c r="B1748" t="s">
        <v>1724</v>
      </c>
      <c r="C1748" t="s">
        <v>2123</v>
      </c>
      <c r="D1748" t="s">
        <v>1631</v>
      </c>
      <c r="E1748" t="s">
        <v>2360</v>
      </c>
      <c r="F1748" t="s">
        <v>2361</v>
      </c>
      <c r="G1748">
        <v>62</v>
      </c>
      <c r="H1748" t="s">
        <v>2374</v>
      </c>
      <c r="K1748">
        <v>5</v>
      </c>
      <c r="L1748">
        <v>5</v>
      </c>
      <c r="M1748">
        <v>4</v>
      </c>
    </row>
    <row r="1749" spans="1:13" ht="12.75">
      <c r="A1749">
        <v>198781</v>
      </c>
      <c r="B1749" t="s">
        <v>4133</v>
      </c>
      <c r="C1749" t="s">
        <v>2328</v>
      </c>
      <c r="D1749" t="s">
        <v>637</v>
      </c>
      <c r="E1749" t="s">
        <v>2360</v>
      </c>
      <c r="F1749" t="s">
        <v>2361</v>
      </c>
      <c r="G1749">
        <v>29</v>
      </c>
      <c r="H1749" t="s">
        <v>2514</v>
      </c>
      <c r="I1749" t="s">
        <v>2515</v>
      </c>
      <c r="K1749">
        <v>4</v>
      </c>
      <c r="L1749">
        <v>5</v>
      </c>
      <c r="M1749">
        <v>4</v>
      </c>
    </row>
    <row r="1750" spans="1:13" ht="12.75">
      <c r="A1750">
        <v>198803</v>
      </c>
      <c r="B1750" t="s">
        <v>4134</v>
      </c>
      <c r="C1750" t="s">
        <v>2443</v>
      </c>
      <c r="D1750" t="s">
        <v>2458</v>
      </c>
      <c r="E1750" t="s">
        <v>2360</v>
      </c>
      <c r="F1750" t="s">
        <v>2361</v>
      </c>
      <c r="G1750">
        <v>48</v>
      </c>
      <c r="H1750" t="s">
        <v>2337</v>
      </c>
      <c r="K1750">
        <v>5</v>
      </c>
      <c r="L1750">
        <v>5</v>
      </c>
      <c r="M1750">
        <v>4</v>
      </c>
    </row>
    <row r="1751" spans="1:13" ht="12.75">
      <c r="A1751">
        <v>198866</v>
      </c>
      <c r="B1751" t="s">
        <v>4135</v>
      </c>
      <c r="C1751" t="s">
        <v>4136</v>
      </c>
      <c r="D1751" t="s">
        <v>2171</v>
      </c>
      <c r="E1751" t="s">
        <v>2360</v>
      </c>
      <c r="F1751" t="s">
        <v>2440</v>
      </c>
      <c r="G1751">
        <v>15</v>
      </c>
      <c r="H1751" t="s">
        <v>2389</v>
      </c>
      <c r="I1751" t="s">
        <v>2390</v>
      </c>
      <c r="K1751">
        <v>4</v>
      </c>
      <c r="L1751">
        <v>4</v>
      </c>
      <c r="M1751">
        <v>4</v>
      </c>
    </row>
    <row r="1752" spans="1:13" ht="12.75">
      <c r="A1752">
        <v>198900</v>
      </c>
      <c r="B1752" t="s">
        <v>4137</v>
      </c>
      <c r="C1752" t="s">
        <v>2174</v>
      </c>
      <c r="D1752" t="s">
        <v>2100</v>
      </c>
      <c r="E1752" t="s">
        <v>2360</v>
      </c>
      <c r="F1752" t="s">
        <v>2361</v>
      </c>
      <c r="G1752">
        <v>38</v>
      </c>
      <c r="H1752" t="s">
        <v>2314</v>
      </c>
      <c r="K1752">
        <v>3</v>
      </c>
      <c r="L1752">
        <v>5</v>
      </c>
      <c r="M1752">
        <v>3</v>
      </c>
    </row>
    <row r="1753" spans="1:13" ht="12.75">
      <c r="A1753">
        <v>199051</v>
      </c>
      <c r="B1753" t="s">
        <v>1459</v>
      </c>
      <c r="C1753" t="s">
        <v>2964</v>
      </c>
      <c r="D1753" t="s">
        <v>1844</v>
      </c>
      <c r="E1753" t="s">
        <v>2360</v>
      </c>
      <c r="F1753" t="s">
        <v>2361</v>
      </c>
      <c r="G1753">
        <v>24</v>
      </c>
      <c r="H1753" t="s">
        <v>1845</v>
      </c>
      <c r="I1753" t="s">
        <v>1846</v>
      </c>
      <c r="J1753" t="s">
        <v>4138</v>
      </c>
      <c r="K1753">
        <v>3</v>
      </c>
      <c r="L1753">
        <v>5</v>
      </c>
      <c r="M1753">
        <v>3</v>
      </c>
    </row>
    <row r="1754" spans="1:13" ht="12.75">
      <c r="A1754">
        <v>199199</v>
      </c>
      <c r="B1754" t="s">
        <v>4139</v>
      </c>
      <c r="C1754" t="s">
        <v>4140</v>
      </c>
      <c r="D1754" t="s">
        <v>2444</v>
      </c>
      <c r="E1754" t="s">
        <v>2360</v>
      </c>
      <c r="F1754" t="s">
        <v>2440</v>
      </c>
      <c r="G1754">
        <v>27</v>
      </c>
      <c r="H1754" t="s">
        <v>2459</v>
      </c>
      <c r="I1754" t="s">
        <v>2460</v>
      </c>
      <c r="K1754">
        <v>3</v>
      </c>
      <c r="L1754">
        <v>4</v>
      </c>
      <c r="M1754">
        <v>3</v>
      </c>
    </row>
    <row r="1755" spans="1:13" ht="12.75">
      <c r="A1755">
        <v>199324</v>
      </c>
      <c r="B1755" t="s">
        <v>4141</v>
      </c>
      <c r="C1755" t="s">
        <v>4142</v>
      </c>
      <c r="D1755" t="s">
        <v>637</v>
      </c>
      <c r="E1755" t="s">
        <v>2360</v>
      </c>
      <c r="F1755" t="s">
        <v>2361</v>
      </c>
      <c r="G1755">
        <v>43</v>
      </c>
      <c r="H1755" t="s">
        <v>1845</v>
      </c>
      <c r="I1755" t="s">
        <v>1846</v>
      </c>
      <c r="K1755">
        <v>5</v>
      </c>
      <c r="L1755">
        <v>5</v>
      </c>
      <c r="M1755">
        <v>4</v>
      </c>
    </row>
    <row r="1756" spans="1:13" ht="12.75">
      <c r="A1756">
        <v>199356</v>
      </c>
      <c r="B1756" t="s">
        <v>4143</v>
      </c>
      <c r="C1756" t="s">
        <v>2156</v>
      </c>
      <c r="D1756" t="s">
        <v>2970</v>
      </c>
      <c r="E1756" t="s">
        <v>2683</v>
      </c>
      <c r="F1756" t="s">
        <v>2361</v>
      </c>
      <c r="G1756">
        <v>31</v>
      </c>
      <c r="H1756" t="s">
        <v>1810</v>
      </c>
      <c r="I1756" t="s">
        <v>1528</v>
      </c>
      <c r="K1756">
        <v>5</v>
      </c>
      <c r="L1756">
        <v>5</v>
      </c>
      <c r="M1756">
        <v>4</v>
      </c>
    </row>
    <row r="1757" spans="1:13" ht="12.75">
      <c r="A1757">
        <v>199358</v>
      </c>
      <c r="B1757" t="s">
        <v>1616</v>
      </c>
      <c r="C1757" t="s">
        <v>1939</v>
      </c>
      <c r="D1757" t="s">
        <v>2114</v>
      </c>
      <c r="E1757" t="s">
        <v>2360</v>
      </c>
      <c r="F1757" t="s">
        <v>2361</v>
      </c>
      <c r="G1757">
        <v>43</v>
      </c>
      <c r="H1757" t="s">
        <v>2642</v>
      </c>
      <c r="K1757">
        <v>5</v>
      </c>
      <c r="L1757">
        <v>5</v>
      </c>
      <c r="M1757">
        <v>4</v>
      </c>
    </row>
    <row r="1758" spans="1:13" ht="12.75">
      <c r="A1758">
        <v>199414</v>
      </c>
      <c r="B1758" t="s">
        <v>4144</v>
      </c>
      <c r="C1758" t="s">
        <v>1737</v>
      </c>
      <c r="D1758" t="s">
        <v>2444</v>
      </c>
      <c r="E1758" t="s">
        <v>2360</v>
      </c>
      <c r="F1758" t="s">
        <v>2361</v>
      </c>
      <c r="G1758">
        <v>66</v>
      </c>
      <c r="H1758" t="s">
        <v>2374</v>
      </c>
      <c r="K1758">
        <v>5</v>
      </c>
      <c r="L1758">
        <v>5</v>
      </c>
      <c r="M1758">
        <v>4</v>
      </c>
    </row>
    <row r="1759" spans="1:13" ht="12.75">
      <c r="A1759">
        <v>199485</v>
      </c>
      <c r="B1759" t="s">
        <v>4145</v>
      </c>
      <c r="C1759" t="s">
        <v>4146</v>
      </c>
      <c r="D1759" t="s">
        <v>2670</v>
      </c>
      <c r="E1759" t="s">
        <v>2360</v>
      </c>
      <c r="F1759" t="s">
        <v>2361</v>
      </c>
      <c r="G1759">
        <v>43</v>
      </c>
      <c r="H1759" t="s">
        <v>2227</v>
      </c>
      <c r="I1759" t="s">
        <v>2227</v>
      </c>
      <c r="K1759">
        <v>3</v>
      </c>
      <c r="L1759">
        <v>2</v>
      </c>
      <c r="M1759">
        <v>3</v>
      </c>
    </row>
    <row r="1760" spans="1:13" ht="12.75">
      <c r="A1760">
        <v>199489</v>
      </c>
      <c r="B1760" t="s">
        <v>2427</v>
      </c>
      <c r="C1760" t="s">
        <v>4147</v>
      </c>
      <c r="D1760" t="s">
        <v>1602</v>
      </c>
      <c r="E1760" t="s">
        <v>2360</v>
      </c>
      <c r="F1760" t="s">
        <v>2361</v>
      </c>
      <c r="G1760">
        <v>23</v>
      </c>
      <c r="K1760">
        <v>5</v>
      </c>
      <c r="L1760">
        <v>5</v>
      </c>
      <c r="M1760">
        <v>3</v>
      </c>
    </row>
    <row r="1761" spans="1:13" ht="12.75">
      <c r="A1761">
        <v>199503</v>
      </c>
      <c r="B1761" t="s">
        <v>2392</v>
      </c>
      <c r="C1761" t="s">
        <v>4148</v>
      </c>
      <c r="D1761" t="s">
        <v>1873</v>
      </c>
      <c r="E1761" t="s">
        <v>2360</v>
      </c>
      <c r="F1761" t="s">
        <v>2361</v>
      </c>
      <c r="G1761">
        <v>34</v>
      </c>
      <c r="H1761" t="s">
        <v>695</v>
      </c>
      <c r="K1761">
        <v>5</v>
      </c>
      <c r="L1761">
        <v>5</v>
      </c>
      <c r="M1761">
        <v>4</v>
      </c>
    </row>
    <row r="1762" spans="1:13" ht="12.75">
      <c r="A1762">
        <v>199531</v>
      </c>
      <c r="B1762" t="s">
        <v>4141</v>
      </c>
      <c r="C1762" t="s">
        <v>3876</v>
      </c>
      <c r="D1762" t="s">
        <v>2114</v>
      </c>
      <c r="E1762" t="s">
        <v>2360</v>
      </c>
      <c r="F1762" t="s">
        <v>2361</v>
      </c>
      <c r="G1762">
        <v>45</v>
      </c>
      <c r="H1762" t="s">
        <v>1845</v>
      </c>
      <c r="I1762" t="s">
        <v>1846</v>
      </c>
      <c r="K1762">
        <v>4</v>
      </c>
      <c r="L1762">
        <v>5</v>
      </c>
      <c r="M1762">
        <v>4</v>
      </c>
    </row>
    <row r="1763" spans="1:13" ht="12.75">
      <c r="A1763">
        <v>199643</v>
      </c>
      <c r="B1763" t="s">
        <v>3877</v>
      </c>
      <c r="C1763" t="s">
        <v>2306</v>
      </c>
      <c r="D1763" t="s">
        <v>2471</v>
      </c>
      <c r="E1763" t="s">
        <v>2360</v>
      </c>
      <c r="F1763" t="s">
        <v>2361</v>
      </c>
      <c r="G1763">
        <v>58</v>
      </c>
      <c r="H1763" t="s">
        <v>2642</v>
      </c>
      <c r="K1763">
        <v>5</v>
      </c>
      <c r="L1763">
        <v>5</v>
      </c>
      <c r="M1763">
        <v>4</v>
      </c>
    </row>
    <row r="1764" spans="1:13" ht="12.75">
      <c r="A1764">
        <v>199644</v>
      </c>
      <c r="B1764" t="s">
        <v>3878</v>
      </c>
      <c r="C1764" t="s">
        <v>147</v>
      </c>
      <c r="D1764" t="s">
        <v>2114</v>
      </c>
      <c r="E1764" t="s">
        <v>2360</v>
      </c>
      <c r="F1764" t="s">
        <v>2361</v>
      </c>
      <c r="G1764">
        <v>43</v>
      </c>
      <c r="H1764" t="s">
        <v>2514</v>
      </c>
      <c r="I1764" t="s">
        <v>2515</v>
      </c>
      <c r="K1764">
        <v>3</v>
      </c>
      <c r="L1764">
        <v>5</v>
      </c>
      <c r="M1764">
        <v>4</v>
      </c>
    </row>
    <row r="1765" spans="1:13" ht="12.75">
      <c r="A1765">
        <v>200027</v>
      </c>
      <c r="B1765" t="s">
        <v>3879</v>
      </c>
      <c r="C1765" t="s">
        <v>2257</v>
      </c>
      <c r="D1765" t="s">
        <v>2444</v>
      </c>
      <c r="E1765" t="s">
        <v>2360</v>
      </c>
      <c r="F1765" t="s">
        <v>2361</v>
      </c>
      <c r="G1765">
        <v>31</v>
      </c>
      <c r="H1765" t="s">
        <v>2337</v>
      </c>
      <c r="I1765" t="s">
        <v>2338</v>
      </c>
      <c r="K1765">
        <v>3</v>
      </c>
      <c r="L1765">
        <v>5</v>
      </c>
      <c r="M1765">
        <v>3</v>
      </c>
    </row>
    <row r="1766" spans="1:13" ht="12.75">
      <c r="A1766">
        <v>200124</v>
      </c>
      <c r="B1766" t="s">
        <v>3880</v>
      </c>
      <c r="C1766" t="s">
        <v>266</v>
      </c>
      <c r="D1766" t="s">
        <v>2426</v>
      </c>
      <c r="E1766" t="s">
        <v>2360</v>
      </c>
      <c r="F1766" t="s">
        <v>2440</v>
      </c>
      <c r="G1766">
        <v>43</v>
      </c>
      <c r="H1766" t="s">
        <v>2431</v>
      </c>
      <c r="K1766">
        <v>3</v>
      </c>
      <c r="L1766">
        <v>4</v>
      </c>
      <c r="M1766">
        <v>4</v>
      </c>
    </row>
    <row r="1767" spans="1:13" ht="12.75">
      <c r="A1767">
        <v>200128</v>
      </c>
      <c r="B1767" t="s">
        <v>3881</v>
      </c>
      <c r="C1767" t="s">
        <v>2530</v>
      </c>
      <c r="D1767" t="s">
        <v>2326</v>
      </c>
      <c r="E1767" t="s">
        <v>2360</v>
      </c>
      <c r="F1767" t="s">
        <v>2361</v>
      </c>
      <c r="G1767">
        <v>39</v>
      </c>
      <c r="H1767" t="s">
        <v>2337</v>
      </c>
      <c r="I1767" t="s">
        <v>2338</v>
      </c>
      <c r="K1767">
        <v>5</v>
      </c>
      <c r="L1767">
        <v>5</v>
      </c>
      <c r="M1767">
        <v>4</v>
      </c>
    </row>
    <row r="1768" spans="1:13" ht="12.75">
      <c r="A1768">
        <v>200275</v>
      </c>
      <c r="B1768" t="s">
        <v>3882</v>
      </c>
      <c r="C1768" t="s">
        <v>1939</v>
      </c>
      <c r="D1768" t="s">
        <v>2463</v>
      </c>
      <c r="E1768" t="s">
        <v>2360</v>
      </c>
      <c r="F1768" t="s">
        <v>2361</v>
      </c>
      <c r="G1768">
        <v>43</v>
      </c>
      <c r="H1768" t="s">
        <v>2380</v>
      </c>
      <c r="K1768">
        <v>5</v>
      </c>
      <c r="L1768">
        <v>5</v>
      </c>
      <c r="M1768">
        <v>4</v>
      </c>
    </row>
    <row r="1769" spans="1:13" ht="12.75">
      <c r="A1769">
        <v>200336</v>
      </c>
      <c r="B1769" t="s">
        <v>1809</v>
      </c>
      <c r="C1769" t="s">
        <v>2215</v>
      </c>
      <c r="D1769" t="s">
        <v>3883</v>
      </c>
      <c r="E1769" t="s">
        <v>2360</v>
      </c>
      <c r="F1769" t="s">
        <v>2361</v>
      </c>
      <c r="G1769">
        <v>35</v>
      </c>
      <c r="H1769" t="s">
        <v>2398</v>
      </c>
      <c r="I1769" t="s">
        <v>2399</v>
      </c>
      <c r="K1769">
        <v>3</v>
      </c>
      <c r="L1769">
        <v>3</v>
      </c>
      <c r="M1769">
        <v>3</v>
      </c>
    </row>
    <row r="1770" spans="1:13" ht="12.75">
      <c r="A1770">
        <v>200357</v>
      </c>
      <c r="B1770" t="s">
        <v>2412</v>
      </c>
      <c r="C1770" t="s">
        <v>1821</v>
      </c>
      <c r="D1770" t="s">
        <v>2444</v>
      </c>
      <c r="E1770" t="s">
        <v>2360</v>
      </c>
      <c r="F1770" t="s">
        <v>2361</v>
      </c>
      <c r="G1770">
        <v>38</v>
      </c>
      <c r="H1770" t="s">
        <v>1967</v>
      </c>
      <c r="I1770" t="s">
        <v>1968</v>
      </c>
      <c r="K1770">
        <v>3</v>
      </c>
      <c r="L1770">
        <v>5</v>
      </c>
      <c r="M1770">
        <v>4</v>
      </c>
    </row>
    <row r="1771" spans="1:13" ht="12.75">
      <c r="A1771">
        <v>200374</v>
      </c>
      <c r="B1771" t="s">
        <v>3884</v>
      </c>
      <c r="C1771" t="s">
        <v>2043</v>
      </c>
      <c r="D1771" t="s">
        <v>1996</v>
      </c>
      <c r="E1771" t="s">
        <v>2360</v>
      </c>
      <c r="F1771" t="s">
        <v>2361</v>
      </c>
      <c r="G1771">
        <v>40</v>
      </c>
      <c r="H1771" t="s">
        <v>2454</v>
      </c>
      <c r="I1771" t="s">
        <v>2455</v>
      </c>
      <c r="K1771">
        <v>5</v>
      </c>
      <c r="L1771">
        <v>5</v>
      </c>
      <c r="M1771">
        <v>4</v>
      </c>
    </row>
    <row r="1772" spans="1:13" ht="12.75">
      <c r="A1772">
        <v>200436</v>
      </c>
      <c r="B1772" t="s">
        <v>2516</v>
      </c>
      <c r="C1772" t="s">
        <v>2304</v>
      </c>
      <c r="D1772" t="s">
        <v>2435</v>
      </c>
      <c r="E1772" t="s">
        <v>2683</v>
      </c>
      <c r="F1772" t="s">
        <v>2361</v>
      </c>
      <c r="G1772">
        <v>23</v>
      </c>
      <c r="H1772" t="s">
        <v>1285</v>
      </c>
      <c r="J1772" t="s">
        <v>3885</v>
      </c>
      <c r="K1772">
        <v>4</v>
      </c>
      <c r="L1772">
        <v>5</v>
      </c>
      <c r="M1772">
        <v>4</v>
      </c>
    </row>
    <row r="1773" spans="1:13" ht="12.75">
      <c r="A1773">
        <v>200463</v>
      </c>
      <c r="B1773" t="s">
        <v>3886</v>
      </c>
      <c r="C1773" t="s">
        <v>2636</v>
      </c>
      <c r="D1773" t="s">
        <v>2444</v>
      </c>
      <c r="E1773" t="s">
        <v>2360</v>
      </c>
      <c r="F1773" t="s">
        <v>2361</v>
      </c>
      <c r="G1773">
        <v>42</v>
      </c>
      <c r="H1773" t="s">
        <v>2389</v>
      </c>
      <c r="I1773" t="s">
        <v>2390</v>
      </c>
      <c r="K1773">
        <v>3</v>
      </c>
      <c r="L1773">
        <v>5</v>
      </c>
      <c r="M1773">
        <v>3</v>
      </c>
    </row>
    <row r="1774" spans="1:13" ht="12.75">
      <c r="A1774">
        <v>200552</v>
      </c>
      <c r="B1774" t="s">
        <v>3887</v>
      </c>
      <c r="C1774" t="s">
        <v>3888</v>
      </c>
      <c r="D1774" t="s">
        <v>2690</v>
      </c>
      <c r="E1774" t="s">
        <v>2360</v>
      </c>
      <c r="F1774" t="s">
        <v>2361</v>
      </c>
      <c r="G1774">
        <v>40</v>
      </c>
      <c r="H1774" t="s">
        <v>2464</v>
      </c>
      <c r="I1774" t="s">
        <v>2464</v>
      </c>
      <c r="K1774">
        <v>4</v>
      </c>
      <c r="L1774">
        <v>5</v>
      </c>
      <c r="M1774">
        <v>4</v>
      </c>
    </row>
    <row r="1775" spans="1:13" ht="12.75">
      <c r="A1775">
        <v>200592</v>
      </c>
      <c r="B1775" t="s">
        <v>905</v>
      </c>
      <c r="C1775" t="s">
        <v>2450</v>
      </c>
      <c r="D1775" t="s">
        <v>907</v>
      </c>
      <c r="E1775" t="s">
        <v>2360</v>
      </c>
      <c r="F1775" t="s">
        <v>2361</v>
      </c>
      <c r="G1775">
        <v>18</v>
      </c>
      <c r="H1775" t="s">
        <v>1078</v>
      </c>
      <c r="K1775">
        <v>3</v>
      </c>
      <c r="L1775">
        <v>5</v>
      </c>
      <c r="M1775">
        <v>3</v>
      </c>
    </row>
    <row r="1776" spans="1:13" ht="12.75">
      <c r="A1776">
        <v>200735</v>
      </c>
      <c r="B1776" t="s">
        <v>1842</v>
      </c>
      <c r="C1776" t="s">
        <v>990</v>
      </c>
      <c r="D1776" t="s">
        <v>2444</v>
      </c>
      <c r="E1776" t="s">
        <v>2360</v>
      </c>
      <c r="F1776" t="s">
        <v>2361</v>
      </c>
      <c r="G1776">
        <v>16</v>
      </c>
      <c r="H1776" t="s">
        <v>2459</v>
      </c>
      <c r="I1776" t="s">
        <v>2460</v>
      </c>
      <c r="K1776">
        <v>4</v>
      </c>
      <c r="L1776">
        <v>4</v>
      </c>
      <c r="M1776">
        <v>4</v>
      </c>
    </row>
    <row r="1777" spans="1:13" ht="12.75">
      <c r="A1777">
        <v>200878</v>
      </c>
      <c r="B1777" t="s">
        <v>509</v>
      </c>
      <c r="C1777" t="s">
        <v>2636</v>
      </c>
      <c r="D1777" t="s">
        <v>2016</v>
      </c>
      <c r="E1777" t="s">
        <v>2360</v>
      </c>
      <c r="F1777" t="s">
        <v>2361</v>
      </c>
      <c r="G1777">
        <v>20</v>
      </c>
      <c r="H1777" t="s">
        <v>2514</v>
      </c>
      <c r="I1777" t="s">
        <v>2515</v>
      </c>
      <c r="K1777">
        <v>2</v>
      </c>
      <c r="L1777">
        <v>5</v>
      </c>
      <c r="M1777">
        <v>2</v>
      </c>
    </row>
    <row r="1778" spans="1:13" ht="12.75">
      <c r="A1778">
        <v>200932</v>
      </c>
      <c r="B1778" t="s">
        <v>3889</v>
      </c>
      <c r="C1778" t="s">
        <v>2530</v>
      </c>
      <c r="D1778" t="s">
        <v>2463</v>
      </c>
      <c r="E1778" t="s">
        <v>2360</v>
      </c>
      <c r="F1778" t="s">
        <v>2361</v>
      </c>
      <c r="G1778">
        <v>55</v>
      </c>
      <c r="H1778" t="s">
        <v>3890</v>
      </c>
      <c r="K1778">
        <v>5</v>
      </c>
      <c r="L1778">
        <v>5</v>
      </c>
      <c r="M1778">
        <v>4</v>
      </c>
    </row>
    <row r="1779" spans="1:13" ht="12.75">
      <c r="A1779">
        <v>200997</v>
      </c>
      <c r="B1779" t="s">
        <v>1617</v>
      </c>
      <c r="C1779" t="s">
        <v>1064</v>
      </c>
      <c r="D1779" t="s">
        <v>2471</v>
      </c>
      <c r="E1779" t="s">
        <v>2360</v>
      </c>
      <c r="F1779" t="s">
        <v>2361</v>
      </c>
      <c r="G1779">
        <v>39</v>
      </c>
      <c r="H1779" t="s">
        <v>2514</v>
      </c>
      <c r="I1779" t="s">
        <v>2515</v>
      </c>
      <c r="K1779">
        <v>4</v>
      </c>
      <c r="L1779">
        <v>5</v>
      </c>
      <c r="M1779">
        <v>4</v>
      </c>
    </row>
    <row r="1780" spans="1:13" ht="12.75">
      <c r="A1780">
        <v>201024</v>
      </c>
      <c r="B1780" t="s">
        <v>3891</v>
      </c>
      <c r="C1780" t="s">
        <v>1085</v>
      </c>
      <c r="D1780" t="s">
        <v>1798</v>
      </c>
      <c r="E1780" t="s">
        <v>2360</v>
      </c>
      <c r="F1780" t="s">
        <v>2361</v>
      </c>
      <c r="G1780">
        <v>25</v>
      </c>
      <c r="H1780" t="s">
        <v>2514</v>
      </c>
      <c r="K1780">
        <v>1</v>
      </c>
      <c r="L1780">
        <v>5</v>
      </c>
      <c r="M1780">
        <v>2</v>
      </c>
    </row>
    <row r="1781" spans="1:13" ht="12.75">
      <c r="A1781">
        <v>201041</v>
      </c>
      <c r="B1781" t="s">
        <v>3892</v>
      </c>
      <c r="C1781" t="s">
        <v>2230</v>
      </c>
      <c r="D1781" t="s">
        <v>1983</v>
      </c>
      <c r="E1781" t="s">
        <v>2360</v>
      </c>
      <c r="F1781" t="s">
        <v>2361</v>
      </c>
      <c r="G1781">
        <v>54</v>
      </c>
      <c r="H1781" t="s">
        <v>2445</v>
      </c>
      <c r="I1781" t="s">
        <v>2445</v>
      </c>
      <c r="K1781">
        <v>4</v>
      </c>
      <c r="L1781">
        <v>5</v>
      </c>
      <c r="M1781">
        <v>4</v>
      </c>
    </row>
    <row r="1782" spans="1:13" ht="12.75">
      <c r="A1782">
        <v>201078</v>
      </c>
      <c r="B1782" t="s">
        <v>4018</v>
      </c>
      <c r="C1782" t="s">
        <v>2517</v>
      </c>
      <c r="D1782" t="s">
        <v>2650</v>
      </c>
      <c r="E1782" t="s">
        <v>2360</v>
      </c>
      <c r="F1782" t="s">
        <v>2361</v>
      </c>
      <c r="G1782">
        <v>50</v>
      </c>
      <c r="H1782" t="s">
        <v>2651</v>
      </c>
      <c r="I1782" t="s">
        <v>2652</v>
      </c>
      <c r="K1782">
        <v>4</v>
      </c>
      <c r="L1782">
        <v>5</v>
      </c>
      <c r="M1782">
        <v>4</v>
      </c>
    </row>
    <row r="1783" spans="1:13" ht="12.75">
      <c r="A1783">
        <v>201105</v>
      </c>
      <c r="B1783" t="s">
        <v>2025</v>
      </c>
      <c r="C1783" t="s">
        <v>1934</v>
      </c>
      <c r="D1783" t="s">
        <v>1727</v>
      </c>
      <c r="E1783" t="s">
        <v>2360</v>
      </c>
      <c r="F1783" t="s">
        <v>2361</v>
      </c>
      <c r="G1783">
        <v>46</v>
      </c>
      <c r="H1783" t="s">
        <v>1728</v>
      </c>
      <c r="I1783" t="s">
        <v>1728</v>
      </c>
      <c r="K1783">
        <v>3</v>
      </c>
      <c r="L1783">
        <v>5</v>
      </c>
      <c r="M1783">
        <v>3</v>
      </c>
    </row>
    <row r="1784" spans="1:13" ht="12.75">
      <c r="A1784">
        <v>201107</v>
      </c>
      <c r="B1784" t="s">
        <v>1517</v>
      </c>
      <c r="C1784" t="s">
        <v>1971</v>
      </c>
      <c r="D1784" t="s">
        <v>2966</v>
      </c>
      <c r="E1784" t="s">
        <v>2360</v>
      </c>
      <c r="F1784" t="s">
        <v>2361</v>
      </c>
      <c r="G1784">
        <v>20</v>
      </c>
      <c r="H1784" t="s">
        <v>2967</v>
      </c>
      <c r="K1784">
        <v>3</v>
      </c>
      <c r="L1784">
        <v>5</v>
      </c>
      <c r="M1784">
        <v>3</v>
      </c>
    </row>
    <row r="1785" spans="1:13" ht="12.75">
      <c r="A1785">
        <v>201109</v>
      </c>
      <c r="B1785" t="s">
        <v>3893</v>
      </c>
      <c r="C1785" t="s">
        <v>2677</v>
      </c>
      <c r="D1785" t="s">
        <v>2048</v>
      </c>
      <c r="E1785" t="s">
        <v>2360</v>
      </c>
      <c r="F1785" t="s">
        <v>2361</v>
      </c>
      <c r="G1785">
        <v>51</v>
      </c>
      <c r="H1785" t="s">
        <v>2139</v>
      </c>
      <c r="I1785" t="s">
        <v>2139</v>
      </c>
      <c r="K1785">
        <v>4</v>
      </c>
      <c r="L1785">
        <v>5</v>
      </c>
      <c r="M1785">
        <v>4</v>
      </c>
    </row>
    <row r="1786" spans="1:13" ht="12.75">
      <c r="A1786">
        <v>201135</v>
      </c>
      <c r="B1786" t="s">
        <v>798</v>
      </c>
      <c r="C1786" t="s">
        <v>1208</v>
      </c>
      <c r="D1786" t="s">
        <v>1884</v>
      </c>
      <c r="E1786" t="s">
        <v>2360</v>
      </c>
      <c r="F1786" t="s">
        <v>2361</v>
      </c>
      <c r="G1786">
        <v>34</v>
      </c>
      <c r="H1786" t="s">
        <v>1078</v>
      </c>
      <c r="K1786">
        <v>5</v>
      </c>
      <c r="L1786">
        <v>5</v>
      </c>
      <c r="M1786">
        <v>4</v>
      </c>
    </row>
    <row r="1787" spans="1:13" ht="12.75">
      <c r="A1787">
        <v>201136</v>
      </c>
      <c r="B1787" t="s">
        <v>3894</v>
      </c>
      <c r="C1787" t="s">
        <v>2401</v>
      </c>
      <c r="D1787" t="s">
        <v>1375</v>
      </c>
      <c r="E1787" t="s">
        <v>2360</v>
      </c>
      <c r="F1787" t="s">
        <v>2361</v>
      </c>
      <c r="G1787">
        <v>20</v>
      </c>
      <c r="H1787" t="s">
        <v>2514</v>
      </c>
      <c r="I1787" t="s">
        <v>2515</v>
      </c>
      <c r="J1787" t="s">
        <v>1249</v>
      </c>
      <c r="K1787">
        <v>3</v>
      </c>
      <c r="L1787">
        <v>5</v>
      </c>
      <c r="M1787">
        <v>3</v>
      </c>
    </row>
    <row r="1788" spans="1:13" ht="12.75">
      <c r="A1788">
        <v>201250</v>
      </c>
      <c r="B1788" t="s">
        <v>3895</v>
      </c>
      <c r="C1788" t="s">
        <v>1863</v>
      </c>
      <c r="D1788" t="s">
        <v>1983</v>
      </c>
      <c r="E1788" t="s">
        <v>2360</v>
      </c>
      <c r="F1788" t="s">
        <v>2361</v>
      </c>
      <c r="G1788">
        <v>29</v>
      </c>
      <c r="H1788" t="s">
        <v>2329</v>
      </c>
      <c r="I1788" t="s">
        <v>2330</v>
      </c>
      <c r="K1788">
        <v>1</v>
      </c>
      <c r="L1788">
        <v>2</v>
      </c>
      <c r="M1788">
        <v>1</v>
      </c>
    </row>
    <row r="1789" spans="1:13" ht="12.75">
      <c r="A1789">
        <v>201341</v>
      </c>
      <c r="B1789" t="s">
        <v>3896</v>
      </c>
      <c r="C1789" t="s">
        <v>542</v>
      </c>
      <c r="D1789" t="s">
        <v>1589</v>
      </c>
      <c r="E1789" t="s">
        <v>2360</v>
      </c>
      <c r="F1789" t="s">
        <v>2440</v>
      </c>
      <c r="G1789">
        <v>28</v>
      </c>
      <c r="H1789" t="s">
        <v>2468</v>
      </c>
      <c r="I1789" t="s">
        <v>2469</v>
      </c>
      <c r="K1789">
        <v>4</v>
      </c>
      <c r="L1789">
        <v>4</v>
      </c>
      <c r="M1789">
        <v>3</v>
      </c>
    </row>
    <row r="1790" spans="1:13" ht="12.75">
      <c r="A1790">
        <v>201446</v>
      </c>
      <c r="B1790" t="s">
        <v>1243</v>
      </c>
      <c r="C1790" t="s">
        <v>3897</v>
      </c>
      <c r="D1790" t="s">
        <v>1425</v>
      </c>
      <c r="E1790" t="s">
        <v>2360</v>
      </c>
      <c r="F1790" t="s">
        <v>2440</v>
      </c>
      <c r="G1790">
        <v>16</v>
      </c>
      <c r="H1790" t="s">
        <v>2656</v>
      </c>
      <c r="K1790">
        <v>3</v>
      </c>
      <c r="L1790">
        <v>4</v>
      </c>
      <c r="M1790">
        <v>3</v>
      </c>
    </row>
    <row r="1791" spans="1:13" ht="12.75">
      <c r="A1791">
        <v>201580</v>
      </c>
      <c r="B1791" t="s">
        <v>3898</v>
      </c>
      <c r="C1791" t="s">
        <v>4125</v>
      </c>
      <c r="D1791" t="s">
        <v>1963</v>
      </c>
      <c r="E1791" t="s">
        <v>2360</v>
      </c>
      <c r="F1791" t="s">
        <v>2361</v>
      </c>
      <c r="G1791">
        <v>19</v>
      </c>
      <c r="H1791" t="s">
        <v>2514</v>
      </c>
      <c r="I1791" t="s">
        <v>2515</v>
      </c>
      <c r="J1791" t="s">
        <v>870</v>
      </c>
      <c r="K1791">
        <v>1</v>
      </c>
      <c r="L1791">
        <v>5</v>
      </c>
      <c r="M1791">
        <v>2</v>
      </c>
    </row>
    <row r="1792" spans="1:13" ht="12.75">
      <c r="A1792">
        <v>201660</v>
      </c>
      <c r="B1792" t="s">
        <v>4157</v>
      </c>
      <c r="C1792" t="s">
        <v>1863</v>
      </c>
      <c r="D1792" t="s">
        <v>378</v>
      </c>
      <c r="E1792" t="s">
        <v>2360</v>
      </c>
      <c r="F1792" t="s">
        <v>2361</v>
      </c>
      <c r="G1792">
        <v>40</v>
      </c>
      <c r="H1792" t="s">
        <v>2366</v>
      </c>
      <c r="I1792" t="s">
        <v>2001</v>
      </c>
      <c r="K1792">
        <v>2</v>
      </c>
      <c r="L1792">
        <v>5</v>
      </c>
      <c r="M1792">
        <v>4</v>
      </c>
    </row>
    <row r="1793" spans="1:13" ht="12.75">
      <c r="A1793">
        <v>201829</v>
      </c>
      <c r="B1793" t="s">
        <v>4158</v>
      </c>
      <c r="C1793" t="s">
        <v>4159</v>
      </c>
      <c r="D1793" t="s">
        <v>1366</v>
      </c>
      <c r="E1793" t="s">
        <v>2360</v>
      </c>
      <c r="F1793" t="s">
        <v>2440</v>
      </c>
      <c r="G1793">
        <v>42</v>
      </c>
      <c r="H1793" t="s">
        <v>2656</v>
      </c>
      <c r="K1793">
        <v>4</v>
      </c>
      <c r="L1793">
        <v>4</v>
      </c>
      <c r="M1793">
        <v>4</v>
      </c>
    </row>
    <row r="1794" spans="1:13" ht="12.75">
      <c r="A1794">
        <v>201875</v>
      </c>
      <c r="B1794" t="s">
        <v>4160</v>
      </c>
      <c r="C1794" t="s">
        <v>4161</v>
      </c>
      <c r="D1794" t="s">
        <v>2471</v>
      </c>
      <c r="E1794" t="s">
        <v>2360</v>
      </c>
      <c r="F1794" t="s">
        <v>2361</v>
      </c>
      <c r="G1794">
        <v>31</v>
      </c>
      <c r="H1794" t="s">
        <v>2382</v>
      </c>
      <c r="K1794">
        <v>5</v>
      </c>
      <c r="L1794">
        <v>5</v>
      </c>
      <c r="M1794">
        <v>4</v>
      </c>
    </row>
    <row r="1795" spans="1:13" ht="12.75">
      <c r="A1795">
        <v>201885</v>
      </c>
      <c r="B1795" t="s">
        <v>4162</v>
      </c>
      <c r="C1795" t="s">
        <v>2103</v>
      </c>
      <c r="D1795" t="s">
        <v>2970</v>
      </c>
      <c r="E1795" t="s">
        <v>2683</v>
      </c>
      <c r="F1795" t="s">
        <v>2361</v>
      </c>
      <c r="G1795">
        <v>35</v>
      </c>
      <c r="H1795" t="s">
        <v>1810</v>
      </c>
      <c r="I1795" t="s">
        <v>1528</v>
      </c>
      <c r="K1795">
        <v>4</v>
      </c>
      <c r="L1795">
        <v>5</v>
      </c>
      <c r="M1795">
        <v>4</v>
      </c>
    </row>
    <row r="1796" spans="1:13" ht="12.75">
      <c r="A1796">
        <v>201974</v>
      </c>
      <c r="B1796" t="s">
        <v>4163</v>
      </c>
      <c r="C1796" t="s">
        <v>990</v>
      </c>
      <c r="D1796" t="s">
        <v>2326</v>
      </c>
      <c r="E1796" t="s">
        <v>2360</v>
      </c>
      <c r="F1796" t="s">
        <v>2361</v>
      </c>
      <c r="G1796">
        <v>37</v>
      </c>
      <c r="H1796" t="s">
        <v>2498</v>
      </c>
      <c r="I1796" t="s">
        <v>2498</v>
      </c>
      <c r="K1796">
        <v>3</v>
      </c>
      <c r="L1796">
        <v>5</v>
      </c>
      <c r="M1796">
        <v>3</v>
      </c>
    </row>
    <row r="1797" spans="1:13" ht="12.75">
      <c r="A1797">
        <v>202041</v>
      </c>
      <c r="B1797" t="s">
        <v>4164</v>
      </c>
      <c r="C1797" t="s">
        <v>2376</v>
      </c>
      <c r="D1797" t="s">
        <v>2687</v>
      </c>
      <c r="E1797" t="s">
        <v>2360</v>
      </c>
      <c r="F1797" t="s">
        <v>2361</v>
      </c>
      <c r="G1797">
        <v>52</v>
      </c>
      <c r="H1797" t="s">
        <v>2366</v>
      </c>
      <c r="I1797" t="s">
        <v>2366</v>
      </c>
      <c r="K1797">
        <v>3</v>
      </c>
      <c r="L1797">
        <v>5</v>
      </c>
      <c r="M1797">
        <v>3</v>
      </c>
    </row>
    <row r="1798" spans="1:13" ht="12.75">
      <c r="A1798">
        <v>202108</v>
      </c>
      <c r="B1798" t="s">
        <v>4165</v>
      </c>
      <c r="C1798" t="s">
        <v>960</v>
      </c>
      <c r="D1798" t="s">
        <v>1774</v>
      </c>
      <c r="E1798" t="s">
        <v>2360</v>
      </c>
      <c r="F1798" t="s">
        <v>2361</v>
      </c>
      <c r="G1798">
        <v>53</v>
      </c>
      <c r="H1798" t="s">
        <v>2656</v>
      </c>
      <c r="K1798">
        <v>5</v>
      </c>
      <c r="L1798">
        <v>5</v>
      </c>
      <c r="M1798">
        <v>4</v>
      </c>
    </row>
    <row r="1799" spans="1:13" ht="12.75">
      <c r="A1799">
        <v>202123</v>
      </c>
      <c r="B1799" t="s">
        <v>4166</v>
      </c>
      <c r="C1799" t="s">
        <v>2443</v>
      </c>
      <c r="D1799" t="s">
        <v>2667</v>
      </c>
      <c r="E1799" t="s">
        <v>2360</v>
      </c>
      <c r="F1799" t="s">
        <v>2361</v>
      </c>
      <c r="G1799">
        <v>40</v>
      </c>
      <c r="H1799" t="s">
        <v>2656</v>
      </c>
      <c r="K1799">
        <v>4</v>
      </c>
      <c r="L1799">
        <v>5</v>
      </c>
      <c r="M1799">
        <v>4</v>
      </c>
    </row>
    <row r="1800" spans="1:13" ht="12.75">
      <c r="A1800">
        <v>202224</v>
      </c>
      <c r="B1800" t="s">
        <v>1310</v>
      </c>
      <c r="C1800" t="s">
        <v>2022</v>
      </c>
      <c r="D1800" t="s">
        <v>2970</v>
      </c>
      <c r="E1800" t="s">
        <v>2683</v>
      </c>
      <c r="F1800" t="s">
        <v>2361</v>
      </c>
      <c r="G1800">
        <v>21</v>
      </c>
      <c r="H1800" t="s">
        <v>1810</v>
      </c>
      <c r="I1800" t="s">
        <v>1528</v>
      </c>
      <c r="K1800">
        <v>2</v>
      </c>
      <c r="L1800">
        <v>5</v>
      </c>
      <c r="M1800">
        <v>3</v>
      </c>
    </row>
    <row r="1801" spans="1:13" ht="12.75">
      <c r="A1801">
        <v>202572</v>
      </c>
      <c r="B1801" t="s">
        <v>4167</v>
      </c>
      <c r="C1801" t="s">
        <v>1713</v>
      </c>
      <c r="D1801" t="s">
        <v>1681</v>
      </c>
      <c r="E1801" t="s">
        <v>2360</v>
      </c>
      <c r="F1801" t="s">
        <v>2361</v>
      </c>
      <c r="G1801">
        <v>39</v>
      </c>
      <c r="H1801" t="s">
        <v>2382</v>
      </c>
      <c r="K1801">
        <v>4</v>
      </c>
      <c r="L1801">
        <v>5</v>
      </c>
      <c r="M1801">
        <v>4</v>
      </c>
    </row>
    <row r="1802" spans="1:13" ht="12.75">
      <c r="A1802">
        <v>202626</v>
      </c>
      <c r="B1802" t="s">
        <v>4168</v>
      </c>
      <c r="C1802" t="s">
        <v>1875</v>
      </c>
      <c r="D1802" t="s">
        <v>4169</v>
      </c>
      <c r="E1802" t="s">
        <v>2360</v>
      </c>
      <c r="F1802" t="s">
        <v>2361</v>
      </c>
      <c r="G1802">
        <v>55</v>
      </c>
      <c r="H1802" t="s">
        <v>2498</v>
      </c>
      <c r="I1802" t="s">
        <v>2498</v>
      </c>
      <c r="K1802">
        <v>5</v>
      </c>
      <c r="L1802">
        <v>5</v>
      </c>
      <c r="M1802">
        <v>4</v>
      </c>
    </row>
    <row r="1803" spans="1:13" ht="12.75">
      <c r="A1803">
        <v>203013</v>
      </c>
      <c r="B1803" t="s">
        <v>4170</v>
      </c>
      <c r="C1803" t="s">
        <v>4171</v>
      </c>
      <c r="D1803" t="s">
        <v>1699</v>
      </c>
      <c r="E1803" t="s">
        <v>2360</v>
      </c>
      <c r="F1803" t="s">
        <v>2440</v>
      </c>
      <c r="G1803">
        <v>47</v>
      </c>
      <c r="H1803" t="s">
        <v>1716</v>
      </c>
      <c r="K1803">
        <v>3</v>
      </c>
      <c r="L1803">
        <v>4</v>
      </c>
      <c r="M1803">
        <v>3</v>
      </c>
    </row>
    <row r="1804" spans="1:13" ht="12.75">
      <c r="A1804">
        <v>203042</v>
      </c>
      <c r="B1804" t="s">
        <v>4172</v>
      </c>
      <c r="C1804" t="s">
        <v>2452</v>
      </c>
      <c r="D1804" t="s">
        <v>1701</v>
      </c>
      <c r="E1804" t="s">
        <v>2360</v>
      </c>
      <c r="F1804" t="s">
        <v>2361</v>
      </c>
      <c r="G1804">
        <v>47</v>
      </c>
      <c r="H1804" t="s">
        <v>2498</v>
      </c>
      <c r="I1804" t="s">
        <v>2498</v>
      </c>
      <c r="K1804">
        <v>5</v>
      </c>
      <c r="L1804">
        <v>5</v>
      </c>
      <c r="M1804">
        <v>4</v>
      </c>
    </row>
    <row r="1805" spans="1:13" ht="12.75">
      <c r="A1805">
        <v>203145</v>
      </c>
      <c r="B1805" t="s">
        <v>4173</v>
      </c>
      <c r="C1805" t="s">
        <v>1355</v>
      </c>
      <c r="D1805" t="s">
        <v>2970</v>
      </c>
      <c r="E1805" t="s">
        <v>2683</v>
      </c>
      <c r="F1805" t="s">
        <v>2361</v>
      </c>
      <c r="G1805">
        <v>33</v>
      </c>
      <c r="H1805" t="s">
        <v>1285</v>
      </c>
      <c r="K1805">
        <v>2</v>
      </c>
      <c r="L1805">
        <v>5</v>
      </c>
      <c r="M1805">
        <v>3</v>
      </c>
    </row>
    <row r="1806" spans="1:13" ht="12.75">
      <c r="A1806">
        <v>203150</v>
      </c>
      <c r="B1806" t="s">
        <v>4174</v>
      </c>
      <c r="C1806" t="s">
        <v>2328</v>
      </c>
      <c r="D1806" t="s">
        <v>2117</v>
      </c>
      <c r="E1806" t="s">
        <v>2360</v>
      </c>
      <c r="F1806" t="s">
        <v>2361</v>
      </c>
      <c r="G1806">
        <v>35</v>
      </c>
      <c r="H1806" t="s">
        <v>2445</v>
      </c>
      <c r="I1806" t="s">
        <v>2445</v>
      </c>
      <c r="K1806">
        <v>4</v>
      </c>
      <c r="L1806">
        <v>5</v>
      </c>
      <c r="M1806">
        <v>4</v>
      </c>
    </row>
    <row r="1807" spans="1:13" ht="12.75">
      <c r="A1807">
        <v>203229</v>
      </c>
      <c r="B1807" t="s">
        <v>2263</v>
      </c>
      <c r="C1807" t="s">
        <v>1818</v>
      </c>
      <c r="D1807" t="s">
        <v>2444</v>
      </c>
      <c r="E1807" t="s">
        <v>2360</v>
      </c>
      <c r="F1807" t="s">
        <v>2361</v>
      </c>
      <c r="G1807">
        <v>37</v>
      </c>
      <c r="H1807" t="s">
        <v>1967</v>
      </c>
      <c r="I1807" t="s">
        <v>1968</v>
      </c>
      <c r="K1807">
        <v>3</v>
      </c>
      <c r="L1807">
        <v>5</v>
      </c>
      <c r="M1807">
        <v>4</v>
      </c>
    </row>
    <row r="1808" spans="1:13" ht="12.75">
      <c r="A1808">
        <v>203244</v>
      </c>
      <c r="B1808" t="s">
        <v>4175</v>
      </c>
      <c r="C1808" t="s">
        <v>4176</v>
      </c>
      <c r="D1808" t="s">
        <v>2100</v>
      </c>
      <c r="E1808" t="s">
        <v>2360</v>
      </c>
      <c r="F1808" t="s">
        <v>2361</v>
      </c>
      <c r="G1808">
        <v>59</v>
      </c>
      <c r="H1808" t="s">
        <v>2227</v>
      </c>
      <c r="K1808">
        <v>4</v>
      </c>
      <c r="L1808">
        <v>5</v>
      </c>
      <c r="M1808">
        <v>4</v>
      </c>
    </row>
    <row r="1809" spans="1:13" ht="12.75">
      <c r="A1809">
        <v>203286</v>
      </c>
      <c r="B1809" t="s">
        <v>1457</v>
      </c>
      <c r="C1809" t="s">
        <v>2332</v>
      </c>
      <c r="D1809" t="s">
        <v>1631</v>
      </c>
      <c r="E1809" t="s">
        <v>2360</v>
      </c>
      <c r="F1809" t="s">
        <v>2361</v>
      </c>
      <c r="G1809">
        <v>46</v>
      </c>
      <c r="H1809" t="s">
        <v>1967</v>
      </c>
      <c r="I1809" t="s">
        <v>1968</v>
      </c>
      <c r="K1809">
        <v>3</v>
      </c>
      <c r="L1809">
        <v>5</v>
      </c>
      <c r="M1809">
        <v>3</v>
      </c>
    </row>
    <row r="1810" spans="1:13" ht="12.75">
      <c r="A1810">
        <v>203307</v>
      </c>
      <c r="B1810" t="s">
        <v>4177</v>
      </c>
      <c r="C1810" t="s">
        <v>4178</v>
      </c>
      <c r="D1810" t="s">
        <v>2458</v>
      </c>
      <c r="E1810" t="s">
        <v>2360</v>
      </c>
      <c r="F1810" t="s">
        <v>2361</v>
      </c>
      <c r="G1810">
        <v>41</v>
      </c>
      <c r="H1810" t="s">
        <v>2321</v>
      </c>
      <c r="K1810">
        <v>3</v>
      </c>
      <c r="L1810">
        <v>5</v>
      </c>
      <c r="M1810">
        <v>4</v>
      </c>
    </row>
    <row r="1811" spans="1:13" ht="12.75">
      <c r="A1811">
        <v>203319</v>
      </c>
      <c r="B1811" t="s">
        <v>591</v>
      </c>
      <c r="C1811" t="s">
        <v>4179</v>
      </c>
      <c r="D1811" t="s">
        <v>2091</v>
      </c>
      <c r="E1811" t="s">
        <v>2360</v>
      </c>
      <c r="F1811" t="s">
        <v>2440</v>
      </c>
      <c r="G1811">
        <v>43</v>
      </c>
      <c r="H1811" t="s">
        <v>2337</v>
      </c>
      <c r="I1811" t="s">
        <v>2338</v>
      </c>
      <c r="K1811">
        <v>3</v>
      </c>
      <c r="L1811">
        <v>4</v>
      </c>
      <c r="M1811">
        <v>3</v>
      </c>
    </row>
    <row r="1812" spans="1:13" ht="12.75">
      <c r="A1812">
        <v>203336</v>
      </c>
      <c r="B1812" t="s">
        <v>4180</v>
      </c>
      <c r="C1812" t="s">
        <v>266</v>
      </c>
      <c r="D1812" t="s">
        <v>2171</v>
      </c>
      <c r="E1812" t="s">
        <v>2360</v>
      </c>
      <c r="F1812" t="s">
        <v>2440</v>
      </c>
      <c r="G1812">
        <v>41</v>
      </c>
      <c r="H1812" t="s">
        <v>2389</v>
      </c>
      <c r="I1812" t="s">
        <v>2390</v>
      </c>
      <c r="K1812">
        <v>2</v>
      </c>
      <c r="L1812">
        <v>4</v>
      </c>
      <c r="M1812">
        <v>2</v>
      </c>
    </row>
    <row r="1813" spans="1:13" ht="12.75">
      <c r="A1813">
        <v>203389</v>
      </c>
      <c r="B1813" t="s">
        <v>4181</v>
      </c>
      <c r="C1813" t="s">
        <v>2825</v>
      </c>
      <c r="D1813" t="s">
        <v>1719</v>
      </c>
      <c r="E1813" t="s">
        <v>2360</v>
      </c>
      <c r="F1813" t="s">
        <v>2361</v>
      </c>
      <c r="G1813">
        <v>55</v>
      </c>
      <c r="H1813" t="s">
        <v>2374</v>
      </c>
      <c r="K1813">
        <v>5</v>
      </c>
      <c r="L1813">
        <v>5</v>
      </c>
      <c r="M1813">
        <v>4</v>
      </c>
    </row>
    <row r="1814" spans="1:13" ht="12.75">
      <c r="A1814">
        <v>203392</v>
      </c>
      <c r="B1814" t="s">
        <v>4182</v>
      </c>
      <c r="C1814" t="s">
        <v>4183</v>
      </c>
      <c r="D1814" t="s">
        <v>2650</v>
      </c>
      <c r="E1814" t="s">
        <v>2360</v>
      </c>
      <c r="F1814" t="s">
        <v>2361</v>
      </c>
      <c r="G1814">
        <v>35</v>
      </c>
      <c r="H1814" t="s">
        <v>2382</v>
      </c>
      <c r="K1814">
        <v>4</v>
      </c>
      <c r="L1814">
        <v>5</v>
      </c>
      <c r="M1814">
        <v>4</v>
      </c>
    </row>
    <row r="1815" spans="1:13" ht="12.75">
      <c r="A1815">
        <v>203407</v>
      </c>
      <c r="B1815" t="s">
        <v>1009</v>
      </c>
      <c r="C1815" t="s">
        <v>1821</v>
      </c>
      <c r="D1815" t="s">
        <v>2463</v>
      </c>
      <c r="E1815" t="s">
        <v>2360</v>
      </c>
      <c r="F1815" t="s">
        <v>2361</v>
      </c>
      <c r="G1815">
        <v>37</v>
      </c>
      <c r="H1815" t="s">
        <v>1711</v>
      </c>
      <c r="I1815" t="s">
        <v>1711</v>
      </c>
      <c r="K1815">
        <v>4</v>
      </c>
      <c r="L1815">
        <v>5</v>
      </c>
      <c r="M1815">
        <v>4</v>
      </c>
    </row>
    <row r="1816" spans="1:13" ht="12.75">
      <c r="A1816">
        <v>203409</v>
      </c>
      <c r="B1816" t="s">
        <v>4184</v>
      </c>
      <c r="C1816" t="s">
        <v>4185</v>
      </c>
      <c r="D1816" t="s">
        <v>2444</v>
      </c>
      <c r="E1816" t="s">
        <v>2360</v>
      </c>
      <c r="F1816" t="s">
        <v>2361</v>
      </c>
      <c r="G1816">
        <v>30</v>
      </c>
      <c r="H1816" t="s">
        <v>4186</v>
      </c>
      <c r="I1816" t="s">
        <v>4187</v>
      </c>
      <c r="K1816">
        <v>4</v>
      </c>
      <c r="L1816">
        <v>5</v>
      </c>
      <c r="M1816">
        <v>4</v>
      </c>
    </row>
    <row r="1817" spans="1:13" ht="12.75">
      <c r="A1817">
        <v>203413</v>
      </c>
      <c r="B1817" t="s">
        <v>4188</v>
      </c>
      <c r="C1817" t="s">
        <v>2306</v>
      </c>
      <c r="D1817" t="s">
        <v>1884</v>
      </c>
      <c r="E1817" t="s">
        <v>2360</v>
      </c>
      <c r="F1817" t="s">
        <v>2361</v>
      </c>
      <c r="G1817">
        <v>41</v>
      </c>
      <c r="H1817" t="s">
        <v>2227</v>
      </c>
      <c r="I1817" t="s">
        <v>2227</v>
      </c>
      <c r="K1817">
        <v>4</v>
      </c>
      <c r="L1817">
        <v>4</v>
      </c>
      <c r="M1817">
        <v>4</v>
      </c>
    </row>
    <row r="1818" spans="1:13" ht="12.75">
      <c r="A1818">
        <v>203502</v>
      </c>
      <c r="B1818" t="s">
        <v>4189</v>
      </c>
      <c r="C1818" t="s">
        <v>2156</v>
      </c>
      <c r="D1818" t="s">
        <v>2124</v>
      </c>
      <c r="E1818" t="s">
        <v>2360</v>
      </c>
      <c r="F1818" t="s">
        <v>2361</v>
      </c>
      <c r="G1818">
        <v>44</v>
      </c>
      <c r="H1818" t="s">
        <v>1711</v>
      </c>
      <c r="I1818" t="s">
        <v>1711</v>
      </c>
      <c r="K1818">
        <v>4</v>
      </c>
      <c r="L1818">
        <v>5</v>
      </c>
      <c r="M1818">
        <v>4</v>
      </c>
    </row>
    <row r="1819" spans="1:13" ht="12.75">
      <c r="A1819">
        <v>203516</v>
      </c>
      <c r="B1819" t="s">
        <v>4190</v>
      </c>
      <c r="C1819" t="s">
        <v>2658</v>
      </c>
      <c r="D1819" t="s">
        <v>2444</v>
      </c>
      <c r="E1819" t="s">
        <v>2360</v>
      </c>
      <c r="F1819" t="s">
        <v>2361</v>
      </c>
      <c r="G1819">
        <v>34</v>
      </c>
      <c r="H1819" t="s">
        <v>2389</v>
      </c>
      <c r="I1819" t="s">
        <v>2390</v>
      </c>
      <c r="K1819">
        <v>3</v>
      </c>
      <c r="L1819">
        <v>3</v>
      </c>
      <c r="M1819">
        <v>4</v>
      </c>
    </row>
    <row r="1820" spans="1:13" ht="12.75">
      <c r="A1820">
        <v>203731</v>
      </c>
      <c r="B1820" t="s">
        <v>4191</v>
      </c>
      <c r="C1820" t="s">
        <v>1939</v>
      </c>
      <c r="D1820" t="s">
        <v>2650</v>
      </c>
      <c r="E1820" t="s">
        <v>2360</v>
      </c>
      <c r="F1820" t="s">
        <v>2361</v>
      </c>
      <c r="G1820">
        <v>41</v>
      </c>
      <c r="H1820" t="s">
        <v>2382</v>
      </c>
      <c r="K1820">
        <v>4</v>
      </c>
      <c r="L1820">
        <v>5</v>
      </c>
      <c r="M1820">
        <v>4</v>
      </c>
    </row>
    <row r="1821" spans="1:13" ht="12.75">
      <c r="A1821">
        <v>203746</v>
      </c>
      <c r="B1821" t="s">
        <v>4192</v>
      </c>
      <c r="C1821" t="s">
        <v>2304</v>
      </c>
      <c r="D1821" t="s">
        <v>2201</v>
      </c>
      <c r="E1821" t="s">
        <v>2360</v>
      </c>
      <c r="F1821" t="s">
        <v>2361</v>
      </c>
      <c r="G1821">
        <v>45</v>
      </c>
      <c r="H1821" t="s">
        <v>2337</v>
      </c>
      <c r="I1821" t="s">
        <v>2338</v>
      </c>
      <c r="K1821">
        <v>3</v>
      </c>
      <c r="L1821">
        <v>5</v>
      </c>
      <c r="M1821">
        <v>3</v>
      </c>
    </row>
    <row r="1822" spans="1:13" ht="12.75">
      <c r="A1822">
        <v>203780</v>
      </c>
      <c r="B1822" t="s">
        <v>2442</v>
      </c>
      <c r="C1822" t="s">
        <v>1434</v>
      </c>
      <c r="D1822" t="s">
        <v>2444</v>
      </c>
      <c r="E1822" t="s">
        <v>2360</v>
      </c>
      <c r="F1822" t="s">
        <v>2440</v>
      </c>
      <c r="G1822">
        <v>36</v>
      </c>
      <c r="H1822" t="s">
        <v>2394</v>
      </c>
      <c r="I1822" t="s">
        <v>2395</v>
      </c>
      <c r="K1822">
        <v>3</v>
      </c>
      <c r="L1822">
        <v>2</v>
      </c>
      <c r="M1822">
        <v>3</v>
      </c>
    </row>
    <row r="1823" spans="1:13" ht="12.75">
      <c r="A1823">
        <v>203805</v>
      </c>
      <c r="B1823" t="s">
        <v>987</v>
      </c>
      <c r="C1823" t="s">
        <v>2328</v>
      </c>
      <c r="D1823" t="s">
        <v>2133</v>
      </c>
      <c r="E1823" t="s">
        <v>2360</v>
      </c>
      <c r="F1823" t="s">
        <v>2361</v>
      </c>
      <c r="G1823">
        <v>25</v>
      </c>
      <c r="H1823" t="s">
        <v>2651</v>
      </c>
      <c r="I1823" t="s">
        <v>2652</v>
      </c>
      <c r="K1823">
        <v>2</v>
      </c>
      <c r="L1823">
        <v>5</v>
      </c>
      <c r="M1823">
        <v>3</v>
      </c>
    </row>
    <row r="1824" spans="1:13" ht="12.75">
      <c r="A1824">
        <v>203809</v>
      </c>
      <c r="B1824" t="s">
        <v>4193</v>
      </c>
      <c r="C1824" t="s">
        <v>4194</v>
      </c>
      <c r="D1824" t="s">
        <v>1896</v>
      </c>
      <c r="E1824" t="s">
        <v>2360</v>
      </c>
      <c r="F1824" t="s">
        <v>2440</v>
      </c>
      <c r="G1824">
        <v>44</v>
      </c>
      <c r="H1824" t="s">
        <v>2522</v>
      </c>
      <c r="I1824" t="s">
        <v>2522</v>
      </c>
      <c r="K1824">
        <v>4</v>
      </c>
      <c r="L1824">
        <v>4</v>
      </c>
      <c r="M1824">
        <v>4</v>
      </c>
    </row>
    <row r="1825" spans="1:13" ht="12.75">
      <c r="A1825">
        <v>203810</v>
      </c>
      <c r="B1825" t="s">
        <v>4195</v>
      </c>
      <c r="C1825" t="s">
        <v>721</v>
      </c>
      <c r="D1825" t="s">
        <v>2458</v>
      </c>
      <c r="E1825" t="s">
        <v>2360</v>
      </c>
      <c r="F1825" t="s">
        <v>2440</v>
      </c>
      <c r="G1825">
        <v>29</v>
      </c>
      <c r="H1825" t="s">
        <v>2227</v>
      </c>
      <c r="I1825" t="s">
        <v>2227</v>
      </c>
      <c r="K1825">
        <v>1</v>
      </c>
      <c r="L1825">
        <v>4</v>
      </c>
      <c r="M1825">
        <v>2</v>
      </c>
    </row>
    <row r="1826" spans="1:13" ht="12.75">
      <c r="A1826">
        <v>203811</v>
      </c>
      <c r="B1826" t="s">
        <v>4196</v>
      </c>
      <c r="C1826" t="s">
        <v>1915</v>
      </c>
      <c r="D1826" t="s">
        <v>2463</v>
      </c>
      <c r="E1826" t="s">
        <v>2360</v>
      </c>
      <c r="F1826" t="s">
        <v>2361</v>
      </c>
      <c r="G1826">
        <v>50</v>
      </c>
      <c r="H1826" t="s">
        <v>2380</v>
      </c>
      <c r="K1826">
        <v>3</v>
      </c>
      <c r="L1826">
        <v>5</v>
      </c>
      <c r="M1826">
        <v>4</v>
      </c>
    </row>
    <row r="1827" spans="1:13" ht="12.75">
      <c r="A1827">
        <v>203828</v>
      </c>
      <c r="B1827" t="s">
        <v>4197</v>
      </c>
      <c r="C1827" t="s">
        <v>4198</v>
      </c>
      <c r="D1827" t="s">
        <v>2365</v>
      </c>
      <c r="E1827" t="s">
        <v>2360</v>
      </c>
      <c r="F1827" t="s">
        <v>2361</v>
      </c>
      <c r="G1827">
        <v>38</v>
      </c>
      <c r="H1827" t="s">
        <v>2668</v>
      </c>
      <c r="I1827" t="s">
        <v>2668</v>
      </c>
      <c r="K1827">
        <v>4</v>
      </c>
      <c r="L1827">
        <v>5</v>
      </c>
      <c r="M1827">
        <v>4</v>
      </c>
    </row>
    <row r="1828" spans="1:13" ht="12.75">
      <c r="A1828">
        <v>203900</v>
      </c>
      <c r="B1828" t="s">
        <v>4199</v>
      </c>
      <c r="C1828" t="s">
        <v>4200</v>
      </c>
      <c r="D1828" t="s">
        <v>2201</v>
      </c>
      <c r="E1828" t="s">
        <v>2360</v>
      </c>
      <c r="F1828" t="s">
        <v>2361</v>
      </c>
      <c r="G1828">
        <v>48</v>
      </c>
      <c r="H1828" t="s">
        <v>2522</v>
      </c>
      <c r="I1828" t="s">
        <v>2522</v>
      </c>
      <c r="K1828">
        <v>5</v>
      </c>
      <c r="L1828">
        <v>5</v>
      </c>
      <c r="M1828">
        <v>4</v>
      </c>
    </row>
    <row r="1829" spans="1:13" ht="12.75">
      <c r="A1829">
        <v>204104</v>
      </c>
      <c r="B1829" t="s">
        <v>769</v>
      </c>
      <c r="C1829" t="s">
        <v>4201</v>
      </c>
      <c r="D1829" t="s">
        <v>2970</v>
      </c>
      <c r="E1829" t="s">
        <v>2683</v>
      </c>
      <c r="F1829" t="s">
        <v>2361</v>
      </c>
      <c r="G1829">
        <v>53</v>
      </c>
      <c r="H1829" t="s">
        <v>461</v>
      </c>
      <c r="K1829">
        <v>5</v>
      </c>
      <c r="L1829">
        <v>5</v>
      </c>
      <c r="M1829">
        <v>4</v>
      </c>
    </row>
    <row r="1830" spans="1:13" ht="12.75">
      <c r="A1830">
        <v>204110</v>
      </c>
      <c r="B1830" t="s">
        <v>2291</v>
      </c>
      <c r="C1830" t="s">
        <v>2103</v>
      </c>
      <c r="D1830" t="s">
        <v>2970</v>
      </c>
      <c r="E1830" t="s">
        <v>2683</v>
      </c>
      <c r="F1830" t="s">
        <v>2361</v>
      </c>
      <c r="G1830">
        <v>48</v>
      </c>
      <c r="H1830" t="s">
        <v>1810</v>
      </c>
      <c r="I1830" t="s">
        <v>1528</v>
      </c>
      <c r="K1830">
        <v>4</v>
      </c>
      <c r="L1830">
        <v>5</v>
      </c>
      <c r="M1830">
        <v>4</v>
      </c>
    </row>
    <row r="1831" spans="1:13" ht="12.75">
      <c r="A1831">
        <v>204139</v>
      </c>
      <c r="B1831" t="s">
        <v>4202</v>
      </c>
      <c r="C1831" t="s">
        <v>729</v>
      </c>
      <c r="D1831" t="s">
        <v>2426</v>
      </c>
      <c r="E1831" t="s">
        <v>2360</v>
      </c>
      <c r="F1831" t="s">
        <v>2361</v>
      </c>
      <c r="G1831">
        <v>22</v>
      </c>
      <c r="K1831">
        <v>5</v>
      </c>
      <c r="L1831">
        <v>5</v>
      </c>
      <c r="M1831">
        <v>4</v>
      </c>
    </row>
    <row r="1832" spans="1:13" ht="12.75">
      <c r="A1832">
        <v>204187</v>
      </c>
      <c r="B1832" t="s">
        <v>2263</v>
      </c>
      <c r="C1832" t="s">
        <v>2195</v>
      </c>
      <c r="D1832" t="s">
        <v>1815</v>
      </c>
      <c r="E1832" t="s">
        <v>2360</v>
      </c>
      <c r="F1832" t="s">
        <v>2361</v>
      </c>
      <c r="G1832">
        <v>53</v>
      </c>
      <c r="H1832" t="s">
        <v>1867</v>
      </c>
      <c r="I1832" t="s">
        <v>1867</v>
      </c>
      <c r="K1832">
        <v>5</v>
      </c>
      <c r="L1832">
        <v>5</v>
      </c>
      <c r="M1832">
        <v>4</v>
      </c>
    </row>
    <row r="1833" spans="1:13" ht="12.75">
      <c r="A1833">
        <v>204240</v>
      </c>
      <c r="B1833" t="s">
        <v>4151</v>
      </c>
      <c r="C1833" t="s">
        <v>1939</v>
      </c>
      <c r="D1833" t="s">
        <v>2016</v>
      </c>
      <c r="E1833" t="s">
        <v>2360</v>
      </c>
      <c r="F1833" t="s">
        <v>2361</v>
      </c>
      <c r="G1833">
        <v>50</v>
      </c>
      <c r="H1833" t="s">
        <v>1854</v>
      </c>
      <c r="K1833">
        <v>5</v>
      </c>
      <c r="L1833">
        <v>5</v>
      </c>
      <c r="M1833">
        <v>4</v>
      </c>
    </row>
    <row r="1834" spans="1:13" ht="12.75">
      <c r="A1834">
        <v>204279</v>
      </c>
      <c r="B1834" t="s">
        <v>4152</v>
      </c>
      <c r="C1834" t="s">
        <v>1031</v>
      </c>
      <c r="D1834" t="s">
        <v>2141</v>
      </c>
      <c r="E1834" t="s">
        <v>2360</v>
      </c>
      <c r="F1834" t="s">
        <v>2361</v>
      </c>
      <c r="G1834">
        <v>38</v>
      </c>
      <c r="H1834" t="s">
        <v>2389</v>
      </c>
      <c r="I1834" t="s">
        <v>2390</v>
      </c>
      <c r="K1834">
        <v>4</v>
      </c>
      <c r="L1834">
        <v>5</v>
      </c>
      <c r="M1834">
        <v>4</v>
      </c>
    </row>
    <row r="1835" spans="1:13" ht="12.75">
      <c r="A1835">
        <v>204294</v>
      </c>
      <c r="B1835" t="s">
        <v>4153</v>
      </c>
      <c r="C1835" t="s">
        <v>2143</v>
      </c>
      <c r="D1835" t="s">
        <v>1896</v>
      </c>
      <c r="E1835" t="s">
        <v>2360</v>
      </c>
      <c r="F1835" t="s">
        <v>2361</v>
      </c>
      <c r="G1835">
        <v>19</v>
      </c>
      <c r="H1835" t="s">
        <v>2642</v>
      </c>
      <c r="K1835">
        <v>2</v>
      </c>
      <c r="L1835">
        <v>5</v>
      </c>
      <c r="M1835">
        <v>4</v>
      </c>
    </row>
    <row r="1836" spans="1:13" ht="12.75">
      <c r="A1836">
        <v>204331</v>
      </c>
      <c r="B1836" t="s">
        <v>4154</v>
      </c>
      <c r="C1836" t="s">
        <v>4155</v>
      </c>
      <c r="D1836" t="s">
        <v>2089</v>
      </c>
      <c r="E1836" t="s">
        <v>2360</v>
      </c>
      <c r="F1836" t="s">
        <v>2361</v>
      </c>
      <c r="G1836">
        <v>29</v>
      </c>
      <c r="H1836" t="s">
        <v>2691</v>
      </c>
      <c r="K1836">
        <v>5</v>
      </c>
      <c r="L1836">
        <v>5</v>
      </c>
      <c r="M1836">
        <v>4</v>
      </c>
    </row>
    <row r="1837" spans="1:13" ht="12.75">
      <c r="A1837">
        <v>204345</v>
      </c>
      <c r="B1837" t="s">
        <v>4156</v>
      </c>
      <c r="C1837" t="s">
        <v>2443</v>
      </c>
      <c r="D1837" t="s">
        <v>4214</v>
      </c>
      <c r="E1837" t="s">
        <v>2360</v>
      </c>
      <c r="F1837" t="s">
        <v>2361</v>
      </c>
      <c r="G1837">
        <v>70</v>
      </c>
      <c r="H1837" t="s">
        <v>2374</v>
      </c>
      <c r="K1837">
        <v>3</v>
      </c>
      <c r="L1837">
        <v>5</v>
      </c>
      <c r="M1837">
        <v>3</v>
      </c>
    </row>
    <row r="1838" spans="1:13" ht="12.75">
      <c r="A1838">
        <v>204366</v>
      </c>
      <c r="B1838" t="s">
        <v>4215</v>
      </c>
      <c r="C1838" t="s">
        <v>4216</v>
      </c>
      <c r="D1838" t="s">
        <v>2444</v>
      </c>
      <c r="E1838" t="s">
        <v>2360</v>
      </c>
      <c r="F1838" t="s">
        <v>2361</v>
      </c>
      <c r="G1838">
        <v>42</v>
      </c>
      <c r="H1838" t="s">
        <v>2389</v>
      </c>
      <c r="I1838" t="s">
        <v>2390</v>
      </c>
      <c r="K1838">
        <v>5</v>
      </c>
      <c r="L1838">
        <v>5</v>
      </c>
      <c r="M1838">
        <v>4</v>
      </c>
    </row>
    <row r="1839" spans="1:13" ht="12.75">
      <c r="A1839">
        <v>204535</v>
      </c>
      <c r="B1839" t="s">
        <v>4211</v>
      </c>
      <c r="C1839" t="s">
        <v>2096</v>
      </c>
      <c r="D1839" t="s">
        <v>2504</v>
      </c>
      <c r="E1839" t="s">
        <v>2360</v>
      </c>
      <c r="F1839" t="s">
        <v>2361</v>
      </c>
      <c r="G1839">
        <v>34</v>
      </c>
      <c r="H1839" t="s">
        <v>2642</v>
      </c>
      <c r="K1839">
        <v>5</v>
      </c>
      <c r="L1839">
        <v>5</v>
      </c>
      <c r="M1839">
        <v>4</v>
      </c>
    </row>
    <row r="1840" spans="1:13" ht="12.75">
      <c r="A1840">
        <v>204567</v>
      </c>
      <c r="B1840" t="s">
        <v>4212</v>
      </c>
      <c r="C1840" t="s">
        <v>2457</v>
      </c>
      <c r="D1840" t="s">
        <v>1790</v>
      </c>
      <c r="E1840" t="s">
        <v>2360</v>
      </c>
      <c r="F1840" t="s">
        <v>2361</v>
      </c>
      <c r="G1840">
        <v>23</v>
      </c>
      <c r="H1840" t="s">
        <v>4213</v>
      </c>
      <c r="I1840" t="s">
        <v>3959</v>
      </c>
      <c r="J1840">
        <v>1</v>
      </c>
      <c r="K1840">
        <v>4</v>
      </c>
      <c r="L1840">
        <v>4</v>
      </c>
      <c r="M1840">
        <v>4</v>
      </c>
    </row>
    <row r="1841" spans="1:13" ht="12.75">
      <c r="A1841">
        <v>204572</v>
      </c>
      <c r="B1841" t="s">
        <v>3960</v>
      </c>
      <c r="C1841" t="s">
        <v>2233</v>
      </c>
      <c r="D1841" t="s">
        <v>2471</v>
      </c>
      <c r="E1841" t="s">
        <v>2360</v>
      </c>
      <c r="F1841" t="s">
        <v>2361</v>
      </c>
      <c r="G1841">
        <v>37</v>
      </c>
      <c r="H1841" t="s">
        <v>2382</v>
      </c>
      <c r="K1841">
        <v>3</v>
      </c>
      <c r="L1841">
        <v>5</v>
      </c>
      <c r="M1841">
        <v>3</v>
      </c>
    </row>
    <row r="1842" spans="1:13" ht="12.75">
      <c r="A1842">
        <v>204573</v>
      </c>
      <c r="B1842" t="s">
        <v>3961</v>
      </c>
      <c r="C1842" t="s">
        <v>2143</v>
      </c>
      <c r="D1842" t="s">
        <v>2444</v>
      </c>
      <c r="E1842" t="s">
        <v>2360</v>
      </c>
      <c r="F1842" t="s">
        <v>2361</v>
      </c>
      <c r="G1842">
        <v>28</v>
      </c>
      <c r="H1842" t="s">
        <v>2329</v>
      </c>
      <c r="I1842" t="s">
        <v>2330</v>
      </c>
      <c r="K1842">
        <v>2</v>
      </c>
      <c r="L1842">
        <v>5</v>
      </c>
      <c r="M1842">
        <v>2</v>
      </c>
    </row>
    <row r="1843" spans="1:13" ht="12.75">
      <c r="A1843">
        <v>204584</v>
      </c>
      <c r="B1843" t="s">
        <v>3962</v>
      </c>
      <c r="C1843" t="s">
        <v>3963</v>
      </c>
      <c r="D1843" t="s">
        <v>2970</v>
      </c>
      <c r="E1843" t="s">
        <v>2683</v>
      </c>
      <c r="F1843" t="s">
        <v>2440</v>
      </c>
      <c r="G1843">
        <v>22</v>
      </c>
      <c r="H1843" t="s">
        <v>2278</v>
      </c>
      <c r="I1843" t="s">
        <v>2278</v>
      </c>
      <c r="K1843">
        <v>2</v>
      </c>
      <c r="L1843">
        <v>4</v>
      </c>
      <c r="M1843">
        <v>3</v>
      </c>
    </row>
    <row r="1844" spans="1:13" ht="12.75">
      <c r="A1844">
        <v>204689</v>
      </c>
      <c r="B1844" t="s">
        <v>3964</v>
      </c>
      <c r="C1844" t="s">
        <v>2969</v>
      </c>
      <c r="D1844" t="s">
        <v>1602</v>
      </c>
      <c r="E1844" t="s">
        <v>2360</v>
      </c>
      <c r="F1844" t="s">
        <v>2361</v>
      </c>
      <c r="G1844">
        <v>46</v>
      </c>
      <c r="H1844" t="s">
        <v>2459</v>
      </c>
      <c r="I1844" t="s">
        <v>2460</v>
      </c>
      <c r="K1844">
        <v>4</v>
      </c>
      <c r="L1844">
        <v>5</v>
      </c>
      <c r="M1844">
        <v>4</v>
      </c>
    </row>
    <row r="1845" spans="1:13" ht="12.75">
      <c r="A1845">
        <v>204724</v>
      </c>
      <c r="B1845" t="s">
        <v>3965</v>
      </c>
      <c r="C1845" t="s">
        <v>2340</v>
      </c>
      <c r="D1845" t="s">
        <v>2667</v>
      </c>
      <c r="E1845" t="s">
        <v>2360</v>
      </c>
      <c r="F1845" t="s">
        <v>2361</v>
      </c>
      <c r="G1845">
        <v>52</v>
      </c>
      <c r="H1845" t="s">
        <v>1967</v>
      </c>
      <c r="I1845" t="s">
        <v>1968</v>
      </c>
      <c r="K1845">
        <v>4</v>
      </c>
      <c r="L1845">
        <v>5</v>
      </c>
      <c r="M1845">
        <v>4</v>
      </c>
    </row>
    <row r="1846" spans="1:13" ht="12.75">
      <c r="A1846">
        <v>204740</v>
      </c>
      <c r="B1846" t="s">
        <v>3966</v>
      </c>
      <c r="C1846" t="s">
        <v>2233</v>
      </c>
      <c r="D1846" t="s">
        <v>1776</v>
      </c>
      <c r="E1846" t="s">
        <v>2360</v>
      </c>
      <c r="F1846" t="s">
        <v>2361</v>
      </c>
      <c r="G1846">
        <v>34</v>
      </c>
      <c r="H1846" t="s">
        <v>1845</v>
      </c>
      <c r="I1846" t="s">
        <v>1846</v>
      </c>
      <c r="K1846">
        <v>2</v>
      </c>
      <c r="L1846">
        <v>5</v>
      </c>
      <c r="M1846">
        <v>2</v>
      </c>
    </row>
    <row r="1847" spans="1:13" ht="12.75">
      <c r="A1847">
        <v>204847</v>
      </c>
      <c r="B1847" t="s">
        <v>1970</v>
      </c>
      <c r="C1847" t="s">
        <v>2306</v>
      </c>
      <c r="D1847" t="s">
        <v>1179</v>
      </c>
      <c r="E1847" t="s">
        <v>2360</v>
      </c>
      <c r="F1847" t="s">
        <v>2361</v>
      </c>
      <c r="G1847">
        <v>43</v>
      </c>
      <c r="H1847" t="s">
        <v>2362</v>
      </c>
      <c r="I1847" t="s">
        <v>2549</v>
      </c>
      <c r="K1847">
        <v>5</v>
      </c>
      <c r="L1847">
        <v>5</v>
      </c>
      <c r="M1847">
        <v>4</v>
      </c>
    </row>
    <row r="1848" spans="1:13" ht="12.75">
      <c r="A1848">
        <v>204883</v>
      </c>
      <c r="B1848" t="s">
        <v>3967</v>
      </c>
      <c r="C1848" t="s">
        <v>2555</v>
      </c>
      <c r="D1848" t="s">
        <v>2444</v>
      </c>
      <c r="E1848" t="s">
        <v>2360</v>
      </c>
      <c r="F1848" t="s">
        <v>2361</v>
      </c>
      <c r="G1848">
        <v>32</v>
      </c>
      <c r="H1848" t="s">
        <v>2459</v>
      </c>
      <c r="I1848" t="s">
        <v>2460</v>
      </c>
      <c r="K1848">
        <v>3</v>
      </c>
      <c r="L1848">
        <v>4</v>
      </c>
      <c r="M1848">
        <v>3</v>
      </c>
    </row>
    <row r="1849" spans="1:13" ht="12.75">
      <c r="A1849">
        <v>204901</v>
      </c>
      <c r="B1849" t="s">
        <v>3968</v>
      </c>
      <c r="C1849" t="s">
        <v>2340</v>
      </c>
      <c r="D1849" t="s">
        <v>4098</v>
      </c>
      <c r="E1849" t="s">
        <v>2360</v>
      </c>
      <c r="F1849" t="s">
        <v>2361</v>
      </c>
      <c r="G1849">
        <v>64</v>
      </c>
      <c r="H1849" t="s">
        <v>2959</v>
      </c>
      <c r="K1849">
        <v>4</v>
      </c>
      <c r="L1849">
        <v>5</v>
      </c>
      <c r="M1849">
        <v>4</v>
      </c>
    </row>
    <row r="1850" spans="1:13" ht="12.75">
      <c r="A1850">
        <v>204928</v>
      </c>
      <c r="B1850" t="s">
        <v>490</v>
      </c>
      <c r="C1850" t="s">
        <v>3969</v>
      </c>
      <c r="D1850" t="s">
        <v>2444</v>
      </c>
      <c r="E1850" t="s">
        <v>2360</v>
      </c>
      <c r="F1850" t="s">
        <v>2361</v>
      </c>
      <c r="G1850">
        <v>40</v>
      </c>
      <c r="H1850" t="s">
        <v>2389</v>
      </c>
      <c r="I1850" t="s">
        <v>2390</v>
      </c>
      <c r="K1850">
        <v>4</v>
      </c>
      <c r="L1850">
        <v>5</v>
      </c>
      <c r="M1850">
        <v>4</v>
      </c>
    </row>
    <row r="1851" spans="1:13" ht="12.75">
      <c r="A1851">
        <v>204932</v>
      </c>
      <c r="B1851" t="s">
        <v>257</v>
      </c>
      <c r="C1851" t="s">
        <v>1663</v>
      </c>
      <c r="D1851" t="s">
        <v>2471</v>
      </c>
      <c r="E1851" t="s">
        <v>2360</v>
      </c>
      <c r="F1851" t="s">
        <v>2361</v>
      </c>
      <c r="G1851">
        <v>33</v>
      </c>
      <c r="H1851" t="s">
        <v>3970</v>
      </c>
      <c r="I1851" t="s">
        <v>3970</v>
      </c>
      <c r="K1851">
        <v>4</v>
      </c>
      <c r="L1851">
        <v>5</v>
      </c>
      <c r="M1851">
        <v>4</v>
      </c>
    </row>
    <row r="1852" spans="1:13" ht="12.75">
      <c r="A1852">
        <v>204975</v>
      </c>
      <c r="B1852" t="s">
        <v>720</v>
      </c>
      <c r="C1852" t="s">
        <v>3971</v>
      </c>
      <c r="D1852" t="s">
        <v>1930</v>
      </c>
      <c r="E1852" t="s">
        <v>2360</v>
      </c>
      <c r="F1852" t="s">
        <v>2440</v>
      </c>
      <c r="G1852">
        <v>24</v>
      </c>
      <c r="H1852" t="s">
        <v>4241</v>
      </c>
      <c r="I1852" t="s">
        <v>4242</v>
      </c>
      <c r="J1852" t="s">
        <v>456</v>
      </c>
      <c r="K1852">
        <v>2</v>
      </c>
      <c r="L1852">
        <v>4</v>
      </c>
      <c r="M1852">
        <v>2</v>
      </c>
    </row>
    <row r="1853" spans="1:13" ht="12.75">
      <c r="A1853">
        <v>205033</v>
      </c>
      <c r="B1853" t="s">
        <v>1358</v>
      </c>
      <c r="C1853" t="s">
        <v>1233</v>
      </c>
      <c r="D1853" t="s">
        <v>2970</v>
      </c>
      <c r="E1853" t="s">
        <v>2683</v>
      </c>
      <c r="F1853" t="s">
        <v>2440</v>
      </c>
      <c r="G1853">
        <v>30</v>
      </c>
      <c r="H1853" t="s">
        <v>2684</v>
      </c>
      <c r="K1853">
        <v>4</v>
      </c>
      <c r="L1853">
        <v>4</v>
      </c>
      <c r="M1853">
        <v>4</v>
      </c>
    </row>
    <row r="1854" spans="1:13" ht="12.75">
      <c r="A1854">
        <v>205124</v>
      </c>
      <c r="B1854" t="s">
        <v>4243</v>
      </c>
      <c r="C1854" t="s">
        <v>2677</v>
      </c>
      <c r="D1854" t="s">
        <v>2458</v>
      </c>
      <c r="E1854" t="s">
        <v>2360</v>
      </c>
      <c r="F1854" t="s">
        <v>2361</v>
      </c>
      <c r="G1854">
        <v>43</v>
      </c>
      <c r="H1854" t="s">
        <v>2394</v>
      </c>
      <c r="I1854" t="s">
        <v>2395</v>
      </c>
      <c r="K1854">
        <v>4</v>
      </c>
      <c r="L1854">
        <v>5</v>
      </c>
      <c r="M1854">
        <v>4</v>
      </c>
    </row>
    <row r="1855" spans="1:13" ht="12.75">
      <c r="A1855">
        <v>205154</v>
      </c>
      <c r="B1855" t="s">
        <v>4244</v>
      </c>
      <c r="C1855" t="s">
        <v>4245</v>
      </c>
      <c r="D1855" t="s">
        <v>2566</v>
      </c>
      <c r="E1855" t="s">
        <v>2360</v>
      </c>
      <c r="F1855" t="s">
        <v>2440</v>
      </c>
      <c r="G1855">
        <v>38</v>
      </c>
      <c r="H1855" t="s">
        <v>1978</v>
      </c>
      <c r="I1855" t="s">
        <v>1978</v>
      </c>
      <c r="K1855">
        <v>2</v>
      </c>
      <c r="L1855">
        <v>4</v>
      </c>
      <c r="M1855">
        <v>3</v>
      </c>
    </row>
    <row r="1856" spans="1:13" ht="12.75">
      <c r="A1856">
        <v>205156</v>
      </c>
      <c r="B1856" t="s">
        <v>1355</v>
      </c>
      <c r="C1856" t="s">
        <v>4246</v>
      </c>
      <c r="D1856" t="s">
        <v>2426</v>
      </c>
      <c r="E1856" t="s">
        <v>2360</v>
      </c>
      <c r="F1856" t="s">
        <v>2440</v>
      </c>
      <c r="G1856">
        <v>13</v>
      </c>
      <c r="H1856" t="s">
        <v>1078</v>
      </c>
      <c r="K1856">
        <v>4</v>
      </c>
      <c r="L1856">
        <v>4</v>
      </c>
      <c r="M1856">
        <v>3</v>
      </c>
    </row>
    <row r="1857" spans="1:13" ht="12.75">
      <c r="A1857">
        <v>205193</v>
      </c>
      <c r="B1857" t="s">
        <v>3978</v>
      </c>
      <c r="C1857" t="s">
        <v>2658</v>
      </c>
      <c r="D1857" t="s">
        <v>3979</v>
      </c>
      <c r="E1857" t="s">
        <v>2683</v>
      </c>
      <c r="F1857" t="s">
        <v>2361</v>
      </c>
      <c r="G1857">
        <v>33</v>
      </c>
      <c r="H1857" t="s">
        <v>699</v>
      </c>
      <c r="K1857">
        <v>4</v>
      </c>
      <c r="L1857">
        <v>5</v>
      </c>
      <c r="M1857">
        <v>3</v>
      </c>
    </row>
    <row r="1858" spans="1:13" ht="12.75">
      <c r="A1858">
        <v>205204</v>
      </c>
      <c r="B1858" t="s">
        <v>3980</v>
      </c>
      <c r="C1858" t="s">
        <v>3981</v>
      </c>
      <c r="D1858" t="s">
        <v>2471</v>
      </c>
      <c r="E1858" t="s">
        <v>2360</v>
      </c>
      <c r="F1858" t="s">
        <v>2361</v>
      </c>
      <c r="G1858">
        <v>34</v>
      </c>
      <c r="H1858" t="s">
        <v>2642</v>
      </c>
      <c r="K1858">
        <v>2</v>
      </c>
      <c r="L1858">
        <v>5</v>
      </c>
      <c r="M1858">
        <v>2</v>
      </c>
    </row>
    <row r="1859" spans="1:13" ht="12.75">
      <c r="A1859">
        <v>205205</v>
      </c>
      <c r="B1859" t="s">
        <v>3982</v>
      </c>
      <c r="C1859" t="s">
        <v>1265</v>
      </c>
      <c r="D1859" t="s">
        <v>2471</v>
      </c>
      <c r="E1859" t="s">
        <v>2360</v>
      </c>
      <c r="F1859" t="s">
        <v>2361</v>
      </c>
      <c r="G1859">
        <v>23</v>
      </c>
      <c r="H1859" t="s">
        <v>2398</v>
      </c>
      <c r="I1859" t="s">
        <v>2399</v>
      </c>
      <c r="K1859">
        <v>2</v>
      </c>
      <c r="L1859">
        <v>5</v>
      </c>
      <c r="M1859">
        <v>2</v>
      </c>
    </row>
    <row r="1860" spans="1:13" ht="12.75">
      <c r="A1860">
        <v>205255</v>
      </c>
      <c r="B1860" t="s">
        <v>3983</v>
      </c>
      <c r="C1860" t="s">
        <v>1454</v>
      </c>
      <c r="D1860" t="s">
        <v>2426</v>
      </c>
      <c r="E1860" t="s">
        <v>2360</v>
      </c>
      <c r="F1860" t="s">
        <v>2361</v>
      </c>
      <c r="G1860">
        <v>53</v>
      </c>
      <c r="H1860" t="s">
        <v>1978</v>
      </c>
      <c r="I1860" t="s">
        <v>1978</v>
      </c>
      <c r="K1860">
        <v>5</v>
      </c>
      <c r="L1860">
        <v>5</v>
      </c>
      <c r="M1860">
        <v>4</v>
      </c>
    </row>
    <row r="1861" spans="1:13" ht="12.75">
      <c r="A1861">
        <v>205313</v>
      </c>
      <c r="B1861" t="s">
        <v>3984</v>
      </c>
      <c r="C1861" t="s">
        <v>2332</v>
      </c>
      <c r="D1861" t="s">
        <v>1379</v>
      </c>
      <c r="E1861" t="s">
        <v>2360</v>
      </c>
      <c r="F1861" t="s">
        <v>2361</v>
      </c>
      <c r="G1861">
        <v>42</v>
      </c>
      <c r="H1861" t="s">
        <v>2382</v>
      </c>
      <c r="K1861">
        <v>5</v>
      </c>
      <c r="L1861">
        <v>5</v>
      </c>
      <c r="M1861">
        <v>4</v>
      </c>
    </row>
    <row r="1862" spans="1:13" ht="12.75">
      <c r="A1862">
        <v>205317</v>
      </c>
      <c r="B1862" t="s">
        <v>2263</v>
      </c>
      <c r="C1862" t="s">
        <v>2457</v>
      </c>
      <c r="D1862" t="s">
        <v>2100</v>
      </c>
      <c r="E1862" t="s">
        <v>2360</v>
      </c>
      <c r="F1862" t="s">
        <v>2361</v>
      </c>
      <c r="G1862">
        <v>35</v>
      </c>
      <c r="H1862" t="s">
        <v>2642</v>
      </c>
      <c r="K1862">
        <v>2</v>
      </c>
      <c r="L1862">
        <v>5</v>
      </c>
      <c r="M1862">
        <v>2</v>
      </c>
    </row>
    <row r="1863" spans="1:13" ht="12.75">
      <c r="A1863">
        <v>205326</v>
      </c>
      <c r="B1863" t="s">
        <v>3985</v>
      </c>
      <c r="C1863" t="s">
        <v>3986</v>
      </c>
      <c r="D1863" t="s">
        <v>2458</v>
      </c>
      <c r="E1863" t="s">
        <v>2360</v>
      </c>
      <c r="F1863" t="s">
        <v>2361</v>
      </c>
      <c r="G1863">
        <v>39</v>
      </c>
      <c r="H1863" t="s">
        <v>2656</v>
      </c>
      <c r="K1863">
        <v>3</v>
      </c>
      <c r="L1863">
        <v>5</v>
      </c>
      <c r="M1863">
        <v>4</v>
      </c>
    </row>
    <row r="1864" spans="1:13" ht="12.75">
      <c r="A1864">
        <v>205331</v>
      </c>
      <c r="B1864" t="s">
        <v>3987</v>
      </c>
      <c r="C1864" t="s">
        <v>3988</v>
      </c>
      <c r="D1864" t="s">
        <v>2471</v>
      </c>
      <c r="E1864" t="s">
        <v>2360</v>
      </c>
      <c r="F1864" t="s">
        <v>2440</v>
      </c>
      <c r="G1864">
        <v>22</v>
      </c>
      <c r="H1864" t="s">
        <v>2642</v>
      </c>
      <c r="J1864" t="s">
        <v>1249</v>
      </c>
      <c r="K1864">
        <v>3</v>
      </c>
      <c r="L1864">
        <v>4</v>
      </c>
      <c r="M1864">
        <v>4</v>
      </c>
    </row>
    <row r="1865" spans="1:13" ht="12.75">
      <c r="A1865">
        <v>205339</v>
      </c>
      <c r="B1865" t="s">
        <v>3989</v>
      </c>
      <c r="C1865" t="s">
        <v>2512</v>
      </c>
      <c r="D1865" t="s">
        <v>1526</v>
      </c>
      <c r="E1865" t="s">
        <v>2360</v>
      </c>
      <c r="F1865" t="s">
        <v>2361</v>
      </c>
      <c r="G1865">
        <v>26</v>
      </c>
      <c r="H1865" t="s">
        <v>2509</v>
      </c>
      <c r="I1865" t="s">
        <v>2167</v>
      </c>
      <c r="K1865">
        <v>2</v>
      </c>
      <c r="L1865">
        <v>5</v>
      </c>
      <c r="M1865">
        <v>2</v>
      </c>
    </row>
    <row r="1866" spans="1:13" ht="12.75">
      <c r="A1866">
        <v>205341</v>
      </c>
      <c r="B1866" t="s">
        <v>3990</v>
      </c>
      <c r="C1866" t="s">
        <v>1737</v>
      </c>
      <c r="D1866" t="s">
        <v>2444</v>
      </c>
      <c r="E1866" t="s">
        <v>2360</v>
      </c>
      <c r="F1866" t="s">
        <v>2361</v>
      </c>
      <c r="G1866">
        <v>17</v>
      </c>
      <c r="H1866" t="s">
        <v>2389</v>
      </c>
      <c r="I1866" t="s">
        <v>2390</v>
      </c>
      <c r="K1866">
        <v>4</v>
      </c>
      <c r="L1866">
        <v>5</v>
      </c>
      <c r="M1866">
        <v>4</v>
      </c>
    </row>
    <row r="1867" spans="1:13" ht="12.75">
      <c r="A1867">
        <v>205380</v>
      </c>
      <c r="B1867" t="s">
        <v>788</v>
      </c>
      <c r="C1867" t="s">
        <v>3991</v>
      </c>
      <c r="D1867" t="s">
        <v>2444</v>
      </c>
      <c r="E1867" t="s">
        <v>2360</v>
      </c>
      <c r="F1867" t="s">
        <v>2440</v>
      </c>
      <c r="G1867">
        <v>35</v>
      </c>
      <c r="H1867" t="s">
        <v>1967</v>
      </c>
      <c r="I1867" t="s">
        <v>1968</v>
      </c>
      <c r="K1867">
        <v>2</v>
      </c>
      <c r="L1867">
        <v>4</v>
      </c>
      <c r="M1867">
        <v>2</v>
      </c>
    </row>
    <row r="1868" spans="1:13" ht="12.75">
      <c r="A1868">
        <v>205392</v>
      </c>
      <c r="B1868" t="s">
        <v>1842</v>
      </c>
      <c r="C1868" t="s">
        <v>3992</v>
      </c>
      <c r="D1868" t="s">
        <v>2444</v>
      </c>
      <c r="E1868" t="s">
        <v>2360</v>
      </c>
      <c r="F1868" t="s">
        <v>2361</v>
      </c>
      <c r="G1868">
        <v>57</v>
      </c>
      <c r="H1868" t="s">
        <v>2459</v>
      </c>
      <c r="K1868">
        <v>4</v>
      </c>
      <c r="L1868">
        <v>4</v>
      </c>
      <c r="M1868">
        <v>4</v>
      </c>
    </row>
    <row r="1869" spans="1:13" ht="12.75">
      <c r="A1869">
        <v>205484</v>
      </c>
      <c r="B1869" t="s">
        <v>3993</v>
      </c>
      <c r="C1869" t="s">
        <v>2213</v>
      </c>
      <c r="D1869" t="s">
        <v>2444</v>
      </c>
      <c r="E1869" t="s">
        <v>2360</v>
      </c>
      <c r="F1869" t="s">
        <v>2361</v>
      </c>
      <c r="G1869">
        <v>44</v>
      </c>
      <c r="H1869" t="s">
        <v>2459</v>
      </c>
      <c r="I1869" t="s">
        <v>2460</v>
      </c>
      <c r="K1869">
        <v>3</v>
      </c>
      <c r="L1869">
        <v>5</v>
      </c>
      <c r="M1869">
        <v>4</v>
      </c>
    </row>
    <row r="1870" spans="1:13" ht="12.75">
      <c r="A1870">
        <v>205555</v>
      </c>
      <c r="B1870" t="s">
        <v>3994</v>
      </c>
      <c r="C1870" t="s">
        <v>1588</v>
      </c>
      <c r="D1870" t="s">
        <v>2463</v>
      </c>
      <c r="E1870" t="s">
        <v>2360</v>
      </c>
      <c r="F1870" t="s">
        <v>2361</v>
      </c>
      <c r="G1870">
        <v>58</v>
      </c>
      <c r="H1870" t="s">
        <v>2959</v>
      </c>
      <c r="K1870">
        <v>5</v>
      </c>
      <c r="L1870">
        <v>5</v>
      </c>
      <c r="M1870">
        <v>4</v>
      </c>
    </row>
    <row r="1871" spans="1:13" ht="12.75">
      <c r="A1871">
        <v>205583</v>
      </c>
      <c r="B1871" t="s">
        <v>3995</v>
      </c>
      <c r="C1871" t="s">
        <v>1713</v>
      </c>
      <c r="D1871" t="s">
        <v>2970</v>
      </c>
      <c r="E1871" t="s">
        <v>2683</v>
      </c>
      <c r="F1871" t="s">
        <v>2361</v>
      </c>
      <c r="G1871">
        <v>35</v>
      </c>
      <c r="H1871" t="s">
        <v>461</v>
      </c>
      <c r="I1871" t="s">
        <v>288</v>
      </c>
      <c r="K1871">
        <v>5</v>
      </c>
      <c r="L1871">
        <v>5</v>
      </c>
      <c r="M1871">
        <v>4</v>
      </c>
    </row>
    <row r="1872" spans="1:13" ht="12.75">
      <c r="A1872">
        <v>205606</v>
      </c>
      <c r="B1872" t="s">
        <v>3996</v>
      </c>
      <c r="C1872" t="s">
        <v>1262</v>
      </c>
      <c r="D1872" t="s">
        <v>1179</v>
      </c>
      <c r="E1872" t="s">
        <v>2360</v>
      </c>
      <c r="F1872" t="s">
        <v>2361</v>
      </c>
      <c r="G1872">
        <v>42</v>
      </c>
      <c r="H1872" t="s">
        <v>2382</v>
      </c>
      <c r="K1872">
        <v>3</v>
      </c>
      <c r="L1872">
        <v>5</v>
      </c>
      <c r="M1872">
        <v>4</v>
      </c>
    </row>
    <row r="1873" spans="1:13" ht="12.75">
      <c r="A1873">
        <v>205621</v>
      </c>
      <c r="B1873" t="s">
        <v>3997</v>
      </c>
      <c r="C1873" t="s">
        <v>2457</v>
      </c>
      <c r="D1873" t="s">
        <v>3998</v>
      </c>
      <c r="E1873" t="s">
        <v>2360</v>
      </c>
      <c r="F1873" t="s">
        <v>2361</v>
      </c>
      <c r="G1873">
        <v>31</v>
      </c>
      <c r="H1873" t="s">
        <v>2227</v>
      </c>
      <c r="K1873">
        <v>3</v>
      </c>
      <c r="L1873">
        <v>5</v>
      </c>
      <c r="M1873">
        <v>3</v>
      </c>
    </row>
    <row r="1874" spans="1:13" ht="12.75">
      <c r="A1874">
        <v>205688</v>
      </c>
      <c r="B1874" t="s">
        <v>2102</v>
      </c>
      <c r="C1874" t="s">
        <v>1003</v>
      </c>
      <c r="D1874" t="s">
        <v>2234</v>
      </c>
      <c r="E1874" t="s">
        <v>2360</v>
      </c>
      <c r="F1874" t="s">
        <v>2361</v>
      </c>
      <c r="G1874">
        <v>28</v>
      </c>
      <c r="H1874" t="s">
        <v>3999</v>
      </c>
      <c r="I1874" t="s">
        <v>3999</v>
      </c>
      <c r="K1874">
        <v>4</v>
      </c>
      <c r="L1874">
        <v>5</v>
      </c>
      <c r="M1874">
        <v>4</v>
      </c>
    </row>
    <row r="1875" spans="1:13" ht="12.75">
      <c r="A1875">
        <v>205689</v>
      </c>
      <c r="B1875" t="s">
        <v>4000</v>
      </c>
      <c r="C1875" t="s">
        <v>1918</v>
      </c>
      <c r="D1875" t="s">
        <v>4001</v>
      </c>
      <c r="E1875" t="s">
        <v>2360</v>
      </c>
      <c r="F1875" t="s">
        <v>2361</v>
      </c>
      <c r="G1875">
        <v>42</v>
      </c>
      <c r="H1875" t="s">
        <v>2498</v>
      </c>
      <c r="K1875">
        <v>5</v>
      </c>
      <c r="L1875">
        <v>5</v>
      </c>
      <c r="M1875">
        <v>4</v>
      </c>
    </row>
    <row r="1876" spans="1:13" ht="12.75">
      <c r="A1876">
        <v>205697</v>
      </c>
      <c r="B1876" t="s">
        <v>4002</v>
      </c>
      <c r="C1876" t="s">
        <v>2358</v>
      </c>
      <c r="D1876" t="s">
        <v>2827</v>
      </c>
      <c r="E1876" t="s">
        <v>2360</v>
      </c>
      <c r="F1876" t="s">
        <v>2361</v>
      </c>
      <c r="G1876">
        <v>19</v>
      </c>
      <c r="H1876" t="s">
        <v>4003</v>
      </c>
      <c r="I1876" t="s">
        <v>4004</v>
      </c>
      <c r="K1876">
        <v>2</v>
      </c>
      <c r="L1876">
        <v>5</v>
      </c>
      <c r="M1876">
        <v>2</v>
      </c>
    </row>
    <row r="1877" spans="1:13" ht="12.75">
      <c r="A1877">
        <v>205758</v>
      </c>
      <c r="B1877" t="s">
        <v>4005</v>
      </c>
      <c r="C1877" t="s">
        <v>4006</v>
      </c>
      <c r="D1877" t="s">
        <v>3254</v>
      </c>
      <c r="E1877" t="s">
        <v>2360</v>
      </c>
      <c r="F1877" t="s">
        <v>2361</v>
      </c>
      <c r="G1877">
        <v>38</v>
      </c>
      <c r="H1877" t="s">
        <v>2498</v>
      </c>
      <c r="I1877" t="s">
        <v>2498</v>
      </c>
      <c r="K1877">
        <v>4</v>
      </c>
      <c r="L1877">
        <v>5</v>
      </c>
      <c r="M1877">
        <v>4</v>
      </c>
    </row>
    <row r="1878" spans="1:13" ht="12.75">
      <c r="A1878">
        <v>205902</v>
      </c>
      <c r="B1878" t="s">
        <v>4007</v>
      </c>
      <c r="C1878" t="s">
        <v>4008</v>
      </c>
      <c r="D1878" t="s">
        <v>4009</v>
      </c>
      <c r="E1878" t="s">
        <v>2360</v>
      </c>
      <c r="F1878" t="s">
        <v>2361</v>
      </c>
      <c r="G1878">
        <v>38</v>
      </c>
      <c r="H1878" t="s">
        <v>2380</v>
      </c>
      <c r="K1878">
        <v>4</v>
      </c>
      <c r="L1878">
        <v>5</v>
      </c>
      <c r="M1878">
        <v>4</v>
      </c>
    </row>
    <row r="1879" spans="1:13" ht="12.75">
      <c r="A1879">
        <v>205971</v>
      </c>
      <c r="B1879" t="s">
        <v>4010</v>
      </c>
      <c r="C1879" t="s">
        <v>1551</v>
      </c>
      <c r="D1879" t="s">
        <v>2444</v>
      </c>
      <c r="E1879" t="s">
        <v>2360</v>
      </c>
      <c r="F1879" t="s">
        <v>2361</v>
      </c>
      <c r="G1879">
        <v>23</v>
      </c>
      <c r="H1879" t="s">
        <v>2642</v>
      </c>
      <c r="J1879" t="s">
        <v>508</v>
      </c>
      <c r="K1879">
        <v>5</v>
      </c>
      <c r="L1879">
        <v>3</v>
      </c>
      <c r="M1879">
        <v>4</v>
      </c>
    </row>
    <row r="1880" spans="1:13" ht="12.75">
      <c r="A1880">
        <v>206040</v>
      </c>
      <c r="B1880" t="s">
        <v>3739</v>
      </c>
      <c r="C1880" t="s">
        <v>2328</v>
      </c>
      <c r="D1880" t="s">
        <v>2463</v>
      </c>
      <c r="E1880" t="s">
        <v>2360</v>
      </c>
      <c r="F1880" t="s">
        <v>2361</v>
      </c>
      <c r="G1880">
        <v>38</v>
      </c>
      <c r="H1880" t="s">
        <v>1711</v>
      </c>
      <c r="K1880">
        <v>2</v>
      </c>
      <c r="L1880">
        <v>5</v>
      </c>
      <c r="M1880">
        <v>4</v>
      </c>
    </row>
    <row r="1881" spans="1:13" ht="12.75">
      <c r="A1881">
        <v>206055</v>
      </c>
      <c r="B1881" t="s">
        <v>3740</v>
      </c>
      <c r="C1881" t="s">
        <v>2379</v>
      </c>
      <c r="D1881" t="s">
        <v>2664</v>
      </c>
      <c r="E1881" t="s">
        <v>2360</v>
      </c>
      <c r="F1881" t="s">
        <v>2361</v>
      </c>
      <c r="G1881">
        <v>37</v>
      </c>
      <c r="H1881" t="s">
        <v>2498</v>
      </c>
      <c r="I1881" t="s">
        <v>2498</v>
      </c>
      <c r="K1881">
        <v>3</v>
      </c>
      <c r="L1881">
        <v>5</v>
      </c>
      <c r="M1881">
        <v>4</v>
      </c>
    </row>
    <row r="1882" spans="1:13" ht="12.75">
      <c r="A1882">
        <v>206102</v>
      </c>
      <c r="B1882" t="s">
        <v>3741</v>
      </c>
      <c r="C1882" t="s">
        <v>2099</v>
      </c>
      <c r="D1882" t="s">
        <v>611</v>
      </c>
      <c r="E1882" t="s">
        <v>2360</v>
      </c>
      <c r="F1882" t="s">
        <v>2361</v>
      </c>
      <c r="G1882">
        <v>49</v>
      </c>
      <c r="H1882" t="s">
        <v>2691</v>
      </c>
      <c r="K1882">
        <v>5</v>
      </c>
      <c r="L1882">
        <v>5</v>
      </c>
      <c r="M1882">
        <v>4</v>
      </c>
    </row>
    <row r="1883" spans="1:13" ht="12.75">
      <c r="A1883">
        <v>206192</v>
      </c>
      <c r="B1883" t="s">
        <v>3742</v>
      </c>
      <c r="C1883" t="s">
        <v>2530</v>
      </c>
      <c r="D1883" t="s">
        <v>2444</v>
      </c>
      <c r="E1883" t="s">
        <v>2360</v>
      </c>
      <c r="F1883" t="s">
        <v>2361</v>
      </c>
      <c r="G1883">
        <v>39</v>
      </c>
      <c r="H1883" t="s">
        <v>2389</v>
      </c>
      <c r="I1883" t="s">
        <v>2390</v>
      </c>
      <c r="K1883">
        <v>4</v>
      </c>
      <c r="L1883">
        <v>5</v>
      </c>
      <c r="M1883">
        <v>4</v>
      </c>
    </row>
    <row r="1884" spans="1:13" ht="12.75">
      <c r="A1884">
        <v>206217</v>
      </c>
      <c r="B1884" t="s">
        <v>3743</v>
      </c>
      <c r="C1884" t="s">
        <v>3744</v>
      </c>
      <c r="D1884" t="s">
        <v>1930</v>
      </c>
      <c r="E1884" t="s">
        <v>2360</v>
      </c>
      <c r="F1884" t="s">
        <v>2440</v>
      </c>
      <c r="G1884">
        <v>25</v>
      </c>
      <c r="H1884" t="s">
        <v>4241</v>
      </c>
      <c r="I1884" t="s">
        <v>4242</v>
      </c>
      <c r="J1884" t="s">
        <v>456</v>
      </c>
      <c r="K1884">
        <v>2</v>
      </c>
      <c r="L1884">
        <v>4</v>
      </c>
      <c r="M1884">
        <v>2</v>
      </c>
    </row>
    <row r="1885" spans="1:13" ht="12.75">
      <c r="A1885">
        <v>206266</v>
      </c>
      <c r="B1885" t="s">
        <v>3745</v>
      </c>
      <c r="C1885" t="s">
        <v>1939</v>
      </c>
      <c r="D1885" t="s">
        <v>2444</v>
      </c>
      <c r="E1885" t="s">
        <v>2360</v>
      </c>
      <c r="F1885" t="s">
        <v>2361</v>
      </c>
      <c r="G1885">
        <v>59</v>
      </c>
      <c r="H1885" t="s">
        <v>2389</v>
      </c>
      <c r="I1885" t="s">
        <v>2390</v>
      </c>
      <c r="K1885">
        <v>4</v>
      </c>
      <c r="L1885">
        <v>4</v>
      </c>
      <c r="M1885">
        <v>4</v>
      </c>
    </row>
    <row r="1886" spans="1:13" ht="12.75">
      <c r="A1886">
        <v>206280</v>
      </c>
      <c r="B1886" t="s">
        <v>3746</v>
      </c>
      <c r="C1886" t="s">
        <v>2457</v>
      </c>
      <c r="D1886" t="s">
        <v>2444</v>
      </c>
      <c r="E1886" t="s">
        <v>2360</v>
      </c>
      <c r="F1886" t="s">
        <v>2361</v>
      </c>
      <c r="G1886">
        <v>29</v>
      </c>
      <c r="H1886" t="s">
        <v>2642</v>
      </c>
      <c r="J1886" t="s">
        <v>1644</v>
      </c>
      <c r="K1886">
        <v>5</v>
      </c>
      <c r="L1886">
        <v>5</v>
      </c>
      <c r="M1886">
        <v>4</v>
      </c>
    </row>
    <row r="1887" spans="1:13" ht="12.75">
      <c r="A1887">
        <v>206295</v>
      </c>
      <c r="B1887" t="s">
        <v>3747</v>
      </c>
      <c r="C1887" t="s">
        <v>2076</v>
      </c>
      <c r="D1887" t="s">
        <v>2201</v>
      </c>
      <c r="E1887" t="s">
        <v>2360</v>
      </c>
      <c r="F1887" t="s">
        <v>2361</v>
      </c>
      <c r="G1887">
        <v>36</v>
      </c>
      <c r="H1887" t="s">
        <v>840</v>
      </c>
      <c r="I1887" t="s">
        <v>3748</v>
      </c>
      <c r="K1887">
        <v>3</v>
      </c>
      <c r="L1887">
        <v>5</v>
      </c>
      <c r="M1887">
        <v>4</v>
      </c>
    </row>
    <row r="1888" spans="1:13" ht="12.75">
      <c r="A1888">
        <v>206298</v>
      </c>
      <c r="B1888" t="s">
        <v>3749</v>
      </c>
      <c r="C1888" t="s">
        <v>2680</v>
      </c>
      <c r="D1888" t="s">
        <v>2221</v>
      </c>
      <c r="E1888" t="s">
        <v>2360</v>
      </c>
      <c r="F1888" t="s">
        <v>2361</v>
      </c>
      <c r="G1888">
        <v>22</v>
      </c>
      <c r="H1888" t="s">
        <v>2153</v>
      </c>
      <c r="J1888">
        <v>1</v>
      </c>
      <c r="K1888">
        <v>2</v>
      </c>
      <c r="L1888">
        <v>5</v>
      </c>
      <c r="M1888">
        <v>2</v>
      </c>
    </row>
    <row r="1889" spans="1:13" ht="12.75">
      <c r="A1889">
        <v>206405</v>
      </c>
      <c r="B1889" t="s">
        <v>3750</v>
      </c>
      <c r="C1889" t="s">
        <v>1744</v>
      </c>
      <c r="D1889" t="s">
        <v>2054</v>
      </c>
      <c r="E1889" t="s">
        <v>2360</v>
      </c>
      <c r="F1889" t="s">
        <v>2361</v>
      </c>
      <c r="G1889">
        <v>38</v>
      </c>
      <c r="H1889" t="s">
        <v>2366</v>
      </c>
      <c r="K1889">
        <v>4</v>
      </c>
      <c r="L1889">
        <v>5</v>
      </c>
      <c r="M1889">
        <v>4</v>
      </c>
    </row>
    <row r="1890" spans="1:13" ht="12.75">
      <c r="A1890">
        <v>206495</v>
      </c>
      <c r="B1890" t="s">
        <v>3751</v>
      </c>
      <c r="C1890" t="s">
        <v>3752</v>
      </c>
      <c r="D1890" t="s">
        <v>2444</v>
      </c>
      <c r="E1890" t="s">
        <v>2360</v>
      </c>
      <c r="F1890" t="s">
        <v>2361</v>
      </c>
      <c r="G1890">
        <v>23</v>
      </c>
      <c r="H1890" t="s">
        <v>2329</v>
      </c>
      <c r="I1890" t="s">
        <v>2330</v>
      </c>
      <c r="J1890" t="s">
        <v>1644</v>
      </c>
      <c r="K1890">
        <v>2</v>
      </c>
      <c r="L1890">
        <v>3</v>
      </c>
      <c r="M1890">
        <v>3</v>
      </c>
    </row>
    <row r="1891" spans="1:13" ht="12.75">
      <c r="A1891">
        <v>206532</v>
      </c>
      <c r="B1891" t="s">
        <v>1321</v>
      </c>
      <c r="C1891" t="s">
        <v>2213</v>
      </c>
      <c r="D1891" t="s">
        <v>2670</v>
      </c>
      <c r="E1891" t="s">
        <v>2360</v>
      </c>
      <c r="F1891" t="s">
        <v>2361</v>
      </c>
      <c r="G1891">
        <v>58</v>
      </c>
      <c r="H1891" t="s">
        <v>2227</v>
      </c>
      <c r="K1891">
        <v>5</v>
      </c>
      <c r="L1891">
        <v>4</v>
      </c>
      <c r="M1891">
        <v>4</v>
      </c>
    </row>
    <row r="1892" spans="1:13" ht="12.75">
      <c r="A1892">
        <v>206610</v>
      </c>
      <c r="B1892" t="s">
        <v>3753</v>
      </c>
      <c r="C1892" t="s">
        <v>3754</v>
      </c>
      <c r="D1892" t="s">
        <v>2471</v>
      </c>
      <c r="E1892" t="s">
        <v>2360</v>
      </c>
      <c r="F1892" t="s">
        <v>2440</v>
      </c>
      <c r="G1892">
        <v>23</v>
      </c>
      <c r="H1892" t="s">
        <v>2642</v>
      </c>
      <c r="J1892" t="s">
        <v>821</v>
      </c>
      <c r="K1892">
        <v>3</v>
      </c>
      <c r="L1892">
        <v>4</v>
      </c>
      <c r="M1892">
        <v>3</v>
      </c>
    </row>
    <row r="1893" spans="1:13" ht="12.75">
      <c r="A1893">
        <v>206667</v>
      </c>
      <c r="B1893" t="s">
        <v>3755</v>
      </c>
      <c r="C1893" t="s">
        <v>2376</v>
      </c>
      <c r="D1893" t="s">
        <v>2670</v>
      </c>
      <c r="E1893" t="s">
        <v>2360</v>
      </c>
      <c r="F1893" t="s">
        <v>2361</v>
      </c>
      <c r="G1893">
        <v>41</v>
      </c>
      <c r="H1893" t="s">
        <v>2528</v>
      </c>
      <c r="K1893">
        <v>3</v>
      </c>
      <c r="L1893">
        <v>5</v>
      </c>
      <c r="M1893">
        <v>3</v>
      </c>
    </row>
    <row r="1894" spans="1:13" ht="12.75">
      <c r="A1894">
        <v>206706</v>
      </c>
      <c r="B1894" t="s">
        <v>3756</v>
      </c>
      <c r="C1894" t="s">
        <v>2530</v>
      </c>
      <c r="D1894" t="s">
        <v>2504</v>
      </c>
      <c r="E1894" t="s">
        <v>2360</v>
      </c>
      <c r="F1894" t="s">
        <v>2361</v>
      </c>
      <c r="G1894">
        <v>34</v>
      </c>
      <c r="H1894" t="s">
        <v>2668</v>
      </c>
      <c r="I1894" t="s">
        <v>2668</v>
      </c>
      <c r="K1894">
        <v>4</v>
      </c>
      <c r="L1894">
        <v>5</v>
      </c>
      <c r="M1894">
        <v>4</v>
      </c>
    </row>
    <row r="1895" spans="1:13" ht="12.75">
      <c r="A1895">
        <v>206886</v>
      </c>
      <c r="B1895" t="s">
        <v>3757</v>
      </c>
      <c r="C1895" t="s">
        <v>3758</v>
      </c>
      <c r="D1895" t="s">
        <v>2970</v>
      </c>
      <c r="E1895" t="s">
        <v>2683</v>
      </c>
      <c r="F1895" t="s">
        <v>2440</v>
      </c>
      <c r="G1895">
        <v>31</v>
      </c>
      <c r="H1895" t="s">
        <v>461</v>
      </c>
      <c r="I1895" t="s">
        <v>288</v>
      </c>
      <c r="K1895">
        <v>3</v>
      </c>
      <c r="L1895">
        <v>4</v>
      </c>
      <c r="M1895">
        <v>3</v>
      </c>
    </row>
    <row r="1896" spans="1:13" ht="12.75">
      <c r="A1896">
        <v>206924</v>
      </c>
      <c r="B1896" t="s">
        <v>3759</v>
      </c>
      <c r="C1896" t="s">
        <v>2663</v>
      </c>
      <c r="D1896" t="s">
        <v>2201</v>
      </c>
      <c r="E1896" t="s">
        <v>2360</v>
      </c>
      <c r="F1896" t="s">
        <v>2361</v>
      </c>
      <c r="G1896">
        <v>20</v>
      </c>
      <c r="H1896" t="s">
        <v>2514</v>
      </c>
      <c r="I1896" t="s">
        <v>2515</v>
      </c>
      <c r="J1896" t="s">
        <v>840</v>
      </c>
      <c r="K1896">
        <v>2</v>
      </c>
      <c r="L1896">
        <v>5</v>
      </c>
      <c r="M1896">
        <v>4</v>
      </c>
    </row>
    <row r="1897" spans="1:13" ht="12.75">
      <c r="A1897">
        <v>206976</v>
      </c>
      <c r="B1897" t="s">
        <v>3760</v>
      </c>
      <c r="C1897" t="s">
        <v>3963</v>
      </c>
      <c r="D1897" t="s">
        <v>1173</v>
      </c>
      <c r="E1897" t="s">
        <v>2360</v>
      </c>
      <c r="F1897" t="s">
        <v>2440</v>
      </c>
      <c r="G1897">
        <v>26</v>
      </c>
      <c r="H1897" t="s">
        <v>2329</v>
      </c>
      <c r="I1897" t="s">
        <v>2330</v>
      </c>
      <c r="J1897" t="s">
        <v>1644</v>
      </c>
      <c r="K1897">
        <v>3</v>
      </c>
      <c r="L1897">
        <v>4</v>
      </c>
      <c r="M1897">
        <v>4</v>
      </c>
    </row>
    <row r="1898" spans="1:13" ht="12.75">
      <c r="A1898">
        <v>206989</v>
      </c>
      <c r="B1898" t="s">
        <v>2042</v>
      </c>
      <c r="C1898" t="s">
        <v>1934</v>
      </c>
      <c r="D1898" t="s">
        <v>1179</v>
      </c>
      <c r="E1898" t="s">
        <v>2360</v>
      </c>
      <c r="F1898" t="s">
        <v>2361</v>
      </c>
      <c r="G1898">
        <v>46</v>
      </c>
      <c r="H1898" t="s">
        <v>2498</v>
      </c>
      <c r="I1898" t="s">
        <v>2498</v>
      </c>
      <c r="K1898">
        <v>5</v>
      </c>
      <c r="L1898">
        <v>4</v>
      </c>
      <c r="M1898">
        <v>4</v>
      </c>
    </row>
    <row r="1899" spans="1:13" ht="12.75">
      <c r="A1899">
        <v>207014</v>
      </c>
      <c r="B1899" t="s">
        <v>3761</v>
      </c>
      <c r="C1899" t="s">
        <v>2379</v>
      </c>
      <c r="D1899" t="s">
        <v>1179</v>
      </c>
      <c r="E1899" t="s">
        <v>2360</v>
      </c>
      <c r="F1899" t="s">
        <v>2361</v>
      </c>
      <c r="G1899">
        <v>32</v>
      </c>
      <c r="H1899" t="s">
        <v>2642</v>
      </c>
      <c r="K1899">
        <v>3</v>
      </c>
      <c r="L1899">
        <v>5</v>
      </c>
      <c r="M1899">
        <v>3</v>
      </c>
    </row>
    <row r="1900" spans="1:13" ht="12.75">
      <c r="A1900">
        <v>207024</v>
      </c>
      <c r="B1900" t="s">
        <v>3762</v>
      </c>
      <c r="C1900" t="s">
        <v>3763</v>
      </c>
      <c r="D1900" t="s">
        <v>1108</v>
      </c>
      <c r="E1900" t="s">
        <v>2360</v>
      </c>
      <c r="F1900" t="s">
        <v>2361</v>
      </c>
      <c r="G1900">
        <v>67</v>
      </c>
      <c r="H1900" t="s">
        <v>2374</v>
      </c>
      <c r="K1900">
        <v>5</v>
      </c>
      <c r="L1900">
        <v>5</v>
      </c>
      <c r="M1900">
        <v>4</v>
      </c>
    </row>
    <row r="1901" spans="1:13" ht="12.75">
      <c r="A1901">
        <v>207055</v>
      </c>
      <c r="B1901" t="s">
        <v>3764</v>
      </c>
      <c r="C1901" t="s">
        <v>4035</v>
      </c>
      <c r="D1901" t="s">
        <v>2133</v>
      </c>
      <c r="E1901" t="s">
        <v>2360</v>
      </c>
      <c r="F1901" t="s">
        <v>2361</v>
      </c>
      <c r="G1901">
        <v>33</v>
      </c>
      <c r="H1901" t="s">
        <v>2498</v>
      </c>
      <c r="I1901" t="s">
        <v>2498</v>
      </c>
      <c r="K1901">
        <v>3</v>
      </c>
      <c r="L1901">
        <v>4</v>
      </c>
      <c r="M1901">
        <v>3</v>
      </c>
    </row>
    <row r="1902" spans="1:13" ht="12.75">
      <c r="A1902">
        <v>207072</v>
      </c>
      <c r="B1902" t="s">
        <v>4236</v>
      </c>
      <c r="C1902" t="s">
        <v>156</v>
      </c>
      <c r="D1902" t="s">
        <v>2114</v>
      </c>
      <c r="E1902" t="s">
        <v>2360</v>
      </c>
      <c r="F1902" t="s">
        <v>2361</v>
      </c>
      <c r="G1902">
        <v>33</v>
      </c>
      <c r="H1902" t="s">
        <v>2398</v>
      </c>
      <c r="I1902" t="s">
        <v>2399</v>
      </c>
      <c r="K1902">
        <v>4</v>
      </c>
      <c r="L1902">
        <v>5</v>
      </c>
      <c r="M1902">
        <v>4</v>
      </c>
    </row>
    <row r="1903" spans="1:13" ht="12.75">
      <c r="A1903">
        <v>207087</v>
      </c>
      <c r="B1903" t="s">
        <v>4036</v>
      </c>
      <c r="C1903" t="s">
        <v>4037</v>
      </c>
      <c r="D1903" t="s">
        <v>593</v>
      </c>
      <c r="E1903" t="s">
        <v>2360</v>
      </c>
      <c r="F1903" t="s">
        <v>2361</v>
      </c>
      <c r="G1903">
        <v>49</v>
      </c>
      <c r="H1903" t="s">
        <v>2382</v>
      </c>
      <c r="K1903">
        <v>4</v>
      </c>
      <c r="L1903">
        <v>5</v>
      </c>
      <c r="M1903">
        <v>4</v>
      </c>
    </row>
    <row r="1904" spans="1:13" ht="12.75">
      <c r="A1904">
        <v>207257</v>
      </c>
      <c r="B1904" t="s">
        <v>4038</v>
      </c>
      <c r="C1904" t="s">
        <v>2043</v>
      </c>
      <c r="D1904" t="s">
        <v>1896</v>
      </c>
      <c r="E1904" t="s">
        <v>2360</v>
      </c>
      <c r="F1904" t="s">
        <v>2361</v>
      </c>
      <c r="G1904">
        <v>50</v>
      </c>
      <c r="H1904" t="s">
        <v>2642</v>
      </c>
      <c r="K1904">
        <v>4</v>
      </c>
      <c r="L1904">
        <v>5</v>
      </c>
      <c r="M1904">
        <v>4</v>
      </c>
    </row>
    <row r="1905" spans="1:13" ht="12.75">
      <c r="A1905">
        <v>207274</v>
      </c>
      <c r="B1905" t="s">
        <v>426</v>
      </c>
      <c r="C1905" t="s">
        <v>1165</v>
      </c>
      <c r="D1905" t="s">
        <v>2444</v>
      </c>
      <c r="E1905" t="s">
        <v>2360</v>
      </c>
      <c r="F1905" t="s">
        <v>2440</v>
      </c>
      <c r="G1905">
        <v>40</v>
      </c>
      <c r="H1905" t="s">
        <v>2459</v>
      </c>
      <c r="I1905" t="s">
        <v>2460</v>
      </c>
      <c r="K1905">
        <v>4</v>
      </c>
      <c r="L1905">
        <v>4</v>
      </c>
      <c r="M1905">
        <v>4</v>
      </c>
    </row>
    <row r="1906" spans="1:13" ht="12.75">
      <c r="A1906">
        <v>207288</v>
      </c>
      <c r="B1906" t="s">
        <v>4039</v>
      </c>
      <c r="C1906" t="s">
        <v>4040</v>
      </c>
      <c r="D1906" t="s">
        <v>2667</v>
      </c>
      <c r="E1906" t="s">
        <v>2360</v>
      </c>
      <c r="F1906" t="s">
        <v>2440</v>
      </c>
      <c r="G1906">
        <v>33</v>
      </c>
      <c r="K1906">
        <v>2</v>
      </c>
      <c r="L1906">
        <v>4</v>
      </c>
      <c r="M1906">
        <v>2</v>
      </c>
    </row>
    <row r="1907" spans="1:13" ht="12.75">
      <c r="A1907">
        <v>207423</v>
      </c>
      <c r="B1907" t="s">
        <v>4041</v>
      </c>
      <c r="C1907" t="s">
        <v>2636</v>
      </c>
      <c r="D1907" t="s">
        <v>4042</v>
      </c>
      <c r="E1907" t="s">
        <v>2360</v>
      </c>
      <c r="F1907" t="s">
        <v>2361</v>
      </c>
      <c r="G1907">
        <v>43</v>
      </c>
      <c r="H1907" t="s">
        <v>2227</v>
      </c>
      <c r="I1907" t="s">
        <v>2227</v>
      </c>
      <c r="K1907">
        <v>3</v>
      </c>
      <c r="L1907">
        <v>5</v>
      </c>
      <c r="M1907">
        <v>3</v>
      </c>
    </row>
    <row r="1908" spans="1:13" ht="12.75">
      <c r="A1908">
        <v>207432</v>
      </c>
      <c r="B1908" t="s">
        <v>769</v>
      </c>
      <c r="C1908" t="s">
        <v>4043</v>
      </c>
      <c r="D1908" t="s">
        <v>2637</v>
      </c>
      <c r="E1908" t="s">
        <v>2360</v>
      </c>
      <c r="F1908" t="s">
        <v>2440</v>
      </c>
      <c r="G1908">
        <v>15</v>
      </c>
      <c r="H1908" t="s">
        <v>2514</v>
      </c>
      <c r="I1908" t="s">
        <v>2515</v>
      </c>
      <c r="K1908">
        <v>2</v>
      </c>
      <c r="L1908">
        <v>2</v>
      </c>
      <c r="M1908">
        <v>2</v>
      </c>
    </row>
    <row r="1909" spans="1:13" ht="12.75">
      <c r="A1909">
        <v>207597</v>
      </c>
      <c r="B1909" t="s">
        <v>4044</v>
      </c>
      <c r="C1909" t="s">
        <v>2457</v>
      </c>
      <c r="D1909" t="s">
        <v>2397</v>
      </c>
      <c r="E1909" t="s">
        <v>2360</v>
      </c>
      <c r="F1909" t="s">
        <v>2361</v>
      </c>
      <c r="G1909">
        <v>38</v>
      </c>
      <c r="H1909" t="s">
        <v>4045</v>
      </c>
      <c r="I1909" t="s">
        <v>4046</v>
      </c>
      <c r="K1909">
        <v>4</v>
      </c>
      <c r="L1909">
        <v>5</v>
      </c>
      <c r="M1909">
        <v>4</v>
      </c>
    </row>
    <row r="1910" spans="1:13" ht="12.75">
      <c r="A1910">
        <v>207755</v>
      </c>
      <c r="B1910" t="s">
        <v>4047</v>
      </c>
      <c r="C1910" t="s">
        <v>1064</v>
      </c>
      <c r="D1910" t="s">
        <v>3254</v>
      </c>
      <c r="E1910" t="s">
        <v>2360</v>
      </c>
      <c r="F1910" t="s">
        <v>2361</v>
      </c>
      <c r="G1910">
        <v>28</v>
      </c>
      <c r="H1910" t="s">
        <v>2370</v>
      </c>
      <c r="K1910">
        <v>1</v>
      </c>
      <c r="L1910">
        <v>5</v>
      </c>
      <c r="M1910">
        <v>2</v>
      </c>
    </row>
    <row r="1911" spans="1:13" ht="12.75">
      <c r="A1911">
        <v>207867</v>
      </c>
      <c r="B1911" t="s">
        <v>4048</v>
      </c>
      <c r="C1911" t="s">
        <v>1178</v>
      </c>
      <c r="D1911" t="s">
        <v>2009</v>
      </c>
      <c r="E1911" t="s">
        <v>2360</v>
      </c>
      <c r="F1911" t="s">
        <v>2361</v>
      </c>
      <c r="G1911">
        <v>45</v>
      </c>
      <c r="H1911" t="s">
        <v>2651</v>
      </c>
      <c r="I1911" t="s">
        <v>2652</v>
      </c>
      <c r="K1911">
        <v>3</v>
      </c>
      <c r="L1911">
        <v>5</v>
      </c>
      <c r="M1911">
        <v>4</v>
      </c>
    </row>
    <row r="1912" spans="1:13" ht="12.75">
      <c r="A1912">
        <v>207933</v>
      </c>
      <c r="B1912" t="s">
        <v>4049</v>
      </c>
      <c r="C1912" t="s">
        <v>2644</v>
      </c>
      <c r="D1912" t="s">
        <v>1980</v>
      </c>
      <c r="E1912" t="s">
        <v>2360</v>
      </c>
      <c r="F1912" t="s">
        <v>2361</v>
      </c>
      <c r="G1912">
        <v>45</v>
      </c>
      <c r="H1912" t="s">
        <v>2227</v>
      </c>
      <c r="K1912">
        <v>4</v>
      </c>
      <c r="L1912">
        <v>5</v>
      </c>
      <c r="M1912">
        <v>4</v>
      </c>
    </row>
    <row r="1913" spans="1:13" ht="12.75">
      <c r="A1913">
        <v>208043</v>
      </c>
      <c r="B1913" t="s">
        <v>4050</v>
      </c>
      <c r="C1913" t="s">
        <v>1737</v>
      </c>
      <c r="D1913" t="s">
        <v>2471</v>
      </c>
      <c r="E1913" t="s">
        <v>2360</v>
      </c>
      <c r="F1913" t="s">
        <v>2361</v>
      </c>
      <c r="G1913">
        <v>36</v>
      </c>
      <c r="H1913" t="s">
        <v>2382</v>
      </c>
      <c r="K1913">
        <v>5</v>
      </c>
      <c r="L1913">
        <v>5</v>
      </c>
      <c r="M1913">
        <v>4</v>
      </c>
    </row>
    <row r="1914" spans="1:13" ht="12.75">
      <c r="A1914">
        <v>208051</v>
      </c>
      <c r="B1914" t="s">
        <v>4051</v>
      </c>
      <c r="C1914" t="s">
        <v>4052</v>
      </c>
      <c r="D1914" t="s">
        <v>1425</v>
      </c>
      <c r="E1914" t="s">
        <v>2360</v>
      </c>
      <c r="F1914" t="s">
        <v>2361</v>
      </c>
      <c r="G1914">
        <v>39</v>
      </c>
      <c r="H1914" t="s">
        <v>2389</v>
      </c>
      <c r="I1914" t="s">
        <v>2390</v>
      </c>
      <c r="K1914">
        <v>4</v>
      </c>
      <c r="L1914">
        <v>4</v>
      </c>
      <c r="M1914">
        <v>4</v>
      </c>
    </row>
    <row r="1915" spans="1:13" ht="12.75">
      <c r="A1915">
        <v>208061</v>
      </c>
      <c r="B1915" t="s">
        <v>4053</v>
      </c>
      <c r="C1915" t="s">
        <v>748</v>
      </c>
      <c r="D1915" t="s">
        <v>1071</v>
      </c>
      <c r="E1915" t="s">
        <v>2360</v>
      </c>
      <c r="F1915" t="s">
        <v>2361</v>
      </c>
      <c r="G1915">
        <v>28</v>
      </c>
      <c r="H1915" t="s">
        <v>2642</v>
      </c>
      <c r="K1915">
        <v>4</v>
      </c>
      <c r="L1915">
        <v>5</v>
      </c>
      <c r="M1915">
        <v>4</v>
      </c>
    </row>
    <row r="1916" spans="1:13" ht="12.75">
      <c r="A1916">
        <v>208074</v>
      </c>
      <c r="B1916" t="s">
        <v>4054</v>
      </c>
      <c r="C1916" t="s">
        <v>2689</v>
      </c>
      <c r="D1916" t="s">
        <v>2504</v>
      </c>
      <c r="E1916" t="s">
        <v>2360</v>
      </c>
      <c r="F1916" t="s">
        <v>2361</v>
      </c>
      <c r="G1916">
        <v>45</v>
      </c>
      <c r="H1916" t="s">
        <v>1854</v>
      </c>
      <c r="I1916" t="s">
        <v>1855</v>
      </c>
      <c r="K1916">
        <v>3</v>
      </c>
      <c r="L1916">
        <v>5</v>
      </c>
      <c r="M1916">
        <v>4</v>
      </c>
    </row>
    <row r="1917" spans="1:13" ht="12.75">
      <c r="A1917">
        <v>208166</v>
      </c>
      <c r="B1917" t="s">
        <v>4055</v>
      </c>
      <c r="C1917" t="s">
        <v>1669</v>
      </c>
      <c r="D1917" t="s">
        <v>2970</v>
      </c>
      <c r="E1917" t="s">
        <v>2683</v>
      </c>
      <c r="F1917" t="s">
        <v>2361</v>
      </c>
      <c r="G1917">
        <v>38</v>
      </c>
      <c r="H1917" t="s">
        <v>4056</v>
      </c>
      <c r="K1917">
        <v>5</v>
      </c>
      <c r="L1917">
        <v>5</v>
      </c>
      <c r="M1917">
        <v>4</v>
      </c>
    </row>
    <row r="1918" spans="1:13" ht="12.75">
      <c r="A1918">
        <v>208366</v>
      </c>
      <c r="B1918" t="s">
        <v>1586</v>
      </c>
      <c r="C1918" t="s">
        <v>1939</v>
      </c>
      <c r="D1918" t="s">
        <v>2104</v>
      </c>
      <c r="E1918" t="s">
        <v>2360</v>
      </c>
      <c r="F1918" t="s">
        <v>2361</v>
      </c>
      <c r="G1918">
        <v>41</v>
      </c>
      <c r="H1918" t="s">
        <v>1609</v>
      </c>
      <c r="K1918">
        <v>4</v>
      </c>
      <c r="L1918">
        <v>5</v>
      </c>
      <c r="M1918">
        <v>4</v>
      </c>
    </row>
    <row r="1919" spans="1:13" ht="12.75">
      <c r="A1919">
        <v>208494</v>
      </c>
      <c r="B1919" t="s">
        <v>4057</v>
      </c>
      <c r="C1919" t="s">
        <v>2677</v>
      </c>
      <c r="D1919" t="s">
        <v>2471</v>
      </c>
      <c r="E1919" t="s">
        <v>2360</v>
      </c>
      <c r="F1919" t="s">
        <v>2361</v>
      </c>
      <c r="G1919">
        <v>43</v>
      </c>
      <c r="H1919" t="s">
        <v>2514</v>
      </c>
      <c r="K1919">
        <v>4</v>
      </c>
      <c r="L1919">
        <v>5</v>
      </c>
      <c r="M1919">
        <v>4</v>
      </c>
    </row>
    <row r="1920" spans="1:13" ht="12.75">
      <c r="A1920">
        <v>208597</v>
      </c>
      <c r="B1920" t="s">
        <v>1303</v>
      </c>
      <c r="C1920" t="s">
        <v>1454</v>
      </c>
      <c r="D1920" t="s">
        <v>2970</v>
      </c>
      <c r="E1920" t="s">
        <v>2683</v>
      </c>
      <c r="F1920" t="s">
        <v>2361</v>
      </c>
      <c r="G1920">
        <v>59</v>
      </c>
      <c r="H1920" t="s">
        <v>461</v>
      </c>
      <c r="K1920">
        <v>5</v>
      </c>
      <c r="L1920">
        <v>5</v>
      </c>
      <c r="M1920">
        <v>4</v>
      </c>
    </row>
    <row r="1921" spans="1:13" ht="12.75">
      <c r="A1921">
        <v>208763</v>
      </c>
      <c r="B1921" t="s">
        <v>4058</v>
      </c>
      <c r="C1921" t="s">
        <v>1737</v>
      </c>
      <c r="D1921" t="s">
        <v>2175</v>
      </c>
      <c r="E1921" t="s">
        <v>2360</v>
      </c>
      <c r="F1921" t="s">
        <v>2361</v>
      </c>
      <c r="G1921">
        <v>34</v>
      </c>
      <c r="H1921" t="s">
        <v>2642</v>
      </c>
      <c r="K1921">
        <v>4</v>
      </c>
      <c r="L1921">
        <v>5</v>
      </c>
      <c r="M1921">
        <v>4</v>
      </c>
    </row>
    <row r="1922" spans="1:13" ht="12.75">
      <c r="A1922">
        <v>208896</v>
      </c>
      <c r="B1922" t="s">
        <v>1718</v>
      </c>
      <c r="C1922" t="s">
        <v>4059</v>
      </c>
      <c r="D1922" t="s">
        <v>2818</v>
      </c>
      <c r="E1922" t="s">
        <v>2360</v>
      </c>
      <c r="F1922" t="s">
        <v>2361</v>
      </c>
      <c r="G1922">
        <v>49</v>
      </c>
      <c r="H1922" t="s">
        <v>2967</v>
      </c>
      <c r="K1922">
        <v>5</v>
      </c>
      <c r="L1922">
        <v>4</v>
      </c>
      <c r="M1922">
        <v>4</v>
      </c>
    </row>
    <row r="1923" spans="1:13" ht="12.75">
      <c r="A1923">
        <v>208942</v>
      </c>
      <c r="B1923" t="s">
        <v>4060</v>
      </c>
      <c r="C1923" t="s">
        <v>2520</v>
      </c>
      <c r="D1923" t="s">
        <v>4061</v>
      </c>
      <c r="E1923" t="s">
        <v>2360</v>
      </c>
      <c r="F1923" t="s">
        <v>2361</v>
      </c>
      <c r="G1923">
        <v>36</v>
      </c>
      <c r="H1923" t="s">
        <v>1845</v>
      </c>
      <c r="I1923" t="s">
        <v>1846</v>
      </c>
      <c r="K1923">
        <v>3</v>
      </c>
      <c r="L1923">
        <v>5</v>
      </c>
      <c r="M1923">
        <v>4</v>
      </c>
    </row>
    <row r="1924" spans="1:13" ht="12.75">
      <c r="A1924">
        <v>209044</v>
      </c>
      <c r="B1924" t="s">
        <v>4062</v>
      </c>
      <c r="C1924" t="s">
        <v>2304</v>
      </c>
      <c r="D1924" t="s">
        <v>2288</v>
      </c>
      <c r="E1924" t="s">
        <v>2360</v>
      </c>
      <c r="F1924" t="s">
        <v>2361</v>
      </c>
      <c r="G1924">
        <v>39</v>
      </c>
      <c r="H1924" t="s">
        <v>2227</v>
      </c>
      <c r="I1924" t="s">
        <v>2227</v>
      </c>
      <c r="K1924">
        <v>2</v>
      </c>
      <c r="L1924">
        <v>4</v>
      </c>
      <c r="M1924">
        <v>3</v>
      </c>
    </row>
    <row r="1925" spans="1:13" ht="12.75">
      <c r="A1925">
        <v>209114</v>
      </c>
      <c r="B1925" t="s">
        <v>1731</v>
      </c>
      <c r="C1925" t="s">
        <v>2686</v>
      </c>
      <c r="D1925" t="s">
        <v>2117</v>
      </c>
      <c r="E1925" t="s">
        <v>2360</v>
      </c>
      <c r="F1925" t="s">
        <v>2361</v>
      </c>
      <c r="G1925">
        <v>38</v>
      </c>
      <c r="H1925" t="s">
        <v>2445</v>
      </c>
      <c r="I1925" t="s">
        <v>2445</v>
      </c>
      <c r="K1925">
        <v>4</v>
      </c>
      <c r="L1925">
        <v>5</v>
      </c>
      <c r="M1925">
        <v>4</v>
      </c>
    </row>
    <row r="1926" spans="1:13" ht="12.75">
      <c r="A1926">
        <v>209200</v>
      </c>
      <c r="B1926" t="s">
        <v>4063</v>
      </c>
      <c r="C1926" t="s">
        <v>4064</v>
      </c>
      <c r="D1926" t="s">
        <v>2117</v>
      </c>
      <c r="E1926" t="s">
        <v>2360</v>
      </c>
      <c r="F1926" t="s">
        <v>2361</v>
      </c>
      <c r="G1926">
        <v>42</v>
      </c>
      <c r="H1926" t="s">
        <v>662</v>
      </c>
      <c r="I1926" t="s">
        <v>663</v>
      </c>
      <c r="K1926">
        <v>5</v>
      </c>
      <c r="L1926">
        <v>5</v>
      </c>
      <c r="M1926">
        <v>3</v>
      </c>
    </row>
    <row r="1927" spans="1:13" ht="12.75">
      <c r="A1927">
        <v>209218</v>
      </c>
      <c r="B1927" t="s">
        <v>4065</v>
      </c>
      <c r="C1927" t="s">
        <v>2636</v>
      </c>
      <c r="D1927" t="s">
        <v>2426</v>
      </c>
      <c r="E1927" t="s">
        <v>2360</v>
      </c>
      <c r="F1927" t="s">
        <v>2361</v>
      </c>
      <c r="G1927">
        <v>23</v>
      </c>
      <c r="K1927">
        <v>5</v>
      </c>
      <c r="L1927">
        <v>5</v>
      </c>
      <c r="M1927">
        <v>4</v>
      </c>
    </row>
    <row r="1928" spans="1:13" ht="12.75">
      <c r="A1928">
        <v>209227</v>
      </c>
      <c r="B1928" t="s">
        <v>4066</v>
      </c>
      <c r="C1928" t="s">
        <v>4067</v>
      </c>
      <c r="D1928" t="s">
        <v>4068</v>
      </c>
      <c r="E1928" t="s">
        <v>2360</v>
      </c>
      <c r="F1928" t="s">
        <v>2361</v>
      </c>
      <c r="G1928">
        <v>15</v>
      </c>
      <c r="H1928" t="s">
        <v>634</v>
      </c>
      <c r="K1928">
        <v>4</v>
      </c>
      <c r="L1928">
        <v>5</v>
      </c>
      <c r="M1928">
        <v>4</v>
      </c>
    </row>
    <row r="1929" spans="1:13" ht="12.75">
      <c r="A1929">
        <v>209303</v>
      </c>
      <c r="B1929" t="s">
        <v>4069</v>
      </c>
      <c r="C1929" t="s">
        <v>2386</v>
      </c>
      <c r="D1929" t="s">
        <v>907</v>
      </c>
      <c r="E1929" t="s">
        <v>2360</v>
      </c>
      <c r="F1929" t="s">
        <v>2361</v>
      </c>
      <c r="G1929">
        <v>13</v>
      </c>
      <c r="H1929" t="s">
        <v>1078</v>
      </c>
      <c r="K1929">
        <v>5</v>
      </c>
      <c r="L1929">
        <v>5</v>
      </c>
      <c r="M1929">
        <v>4</v>
      </c>
    </row>
    <row r="1930" spans="1:13" ht="12.75">
      <c r="A1930">
        <v>209353</v>
      </c>
      <c r="B1930" t="s">
        <v>4070</v>
      </c>
      <c r="C1930" t="s">
        <v>2636</v>
      </c>
      <c r="D1930" t="s">
        <v>2406</v>
      </c>
      <c r="E1930" t="s">
        <v>2360</v>
      </c>
      <c r="F1930" t="s">
        <v>2361</v>
      </c>
      <c r="G1930">
        <v>40</v>
      </c>
      <c r="H1930" t="s">
        <v>2382</v>
      </c>
      <c r="K1930">
        <v>4</v>
      </c>
      <c r="L1930">
        <v>5</v>
      </c>
      <c r="M1930">
        <v>4</v>
      </c>
    </row>
    <row r="1931" spans="1:13" ht="12.75">
      <c r="A1931">
        <v>209446</v>
      </c>
      <c r="B1931" t="s">
        <v>4071</v>
      </c>
      <c r="C1931" t="s">
        <v>2076</v>
      </c>
      <c r="D1931" t="s">
        <v>1963</v>
      </c>
      <c r="E1931" t="s">
        <v>2360</v>
      </c>
      <c r="F1931" t="s">
        <v>2361</v>
      </c>
      <c r="G1931">
        <v>60</v>
      </c>
      <c r="H1931" t="s">
        <v>2642</v>
      </c>
      <c r="K1931">
        <v>5</v>
      </c>
      <c r="L1931">
        <v>5</v>
      </c>
      <c r="M1931">
        <v>4</v>
      </c>
    </row>
    <row r="1932" spans="1:13" ht="12.75">
      <c r="A1932">
        <v>209614</v>
      </c>
      <c r="B1932" t="s">
        <v>592</v>
      </c>
      <c r="C1932" t="s">
        <v>2825</v>
      </c>
      <c r="D1932" t="s">
        <v>4072</v>
      </c>
      <c r="E1932" t="s">
        <v>2360</v>
      </c>
      <c r="F1932" t="s">
        <v>2361</v>
      </c>
      <c r="G1932">
        <v>52</v>
      </c>
      <c r="H1932" t="s">
        <v>2227</v>
      </c>
      <c r="I1932" t="s">
        <v>2227</v>
      </c>
      <c r="K1932">
        <v>5</v>
      </c>
      <c r="L1932">
        <v>3</v>
      </c>
      <c r="M1932">
        <v>4</v>
      </c>
    </row>
    <row r="1933" spans="1:13" ht="12.75">
      <c r="A1933">
        <v>209676</v>
      </c>
      <c r="B1933" t="s">
        <v>4073</v>
      </c>
      <c r="C1933" t="s">
        <v>685</v>
      </c>
      <c r="D1933" t="s">
        <v>2406</v>
      </c>
      <c r="E1933" t="s">
        <v>2360</v>
      </c>
      <c r="F1933" t="s">
        <v>2361</v>
      </c>
      <c r="G1933">
        <v>35</v>
      </c>
      <c r="H1933" t="s">
        <v>2498</v>
      </c>
      <c r="K1933">
        <v>2</v>
      </c>
      <c r="L1933">
        <v>5</v>
      </c>
      <c r="M1933">
        <v>4</v>
      </c>
    </row>
    <row r="1934" spans="1:13" ht="12.75">
      <c r="A1934">
        <v>209750</v>
      </c>
      <c r="B1934" t="s">
        <v>2102</v>
      </c>
      <c r="C1934" t="s">
        <v>4074</v>
      </c>
      <c r="D1934" t="s">
        <v>2471</v>
      </c>
      <c r="E1934" t="s">
        <v>2360</v>
      </c>
      <c r="F1934" t="s">
        <v>2361</v>
      </c>
      <c r="G1934">
        <v>38</v>
      </c>
      <c r="H1934" t="s">
        <v>2382</v>
      </c>
      <c r="K1934">
        <v>3</v>
      </c>
      <c r="L1934">
        <v>5</v>
      </c>
      <c r="M1934">
        <v>3</v>
      </c>
    </row>
    <row r="1935" spans="1:13" ht="12.75">
      <c r="A1935">
        <v>209801</v>
      </c>
      <c r="B1935" t="s">
        <v>4075</v>
      </c>
      <c r="C1935" t="s">
        <v>2443</v>
      </c>
      <c r="D1935" t="s">
        <v>2244</v>
      </c>
      <c r="E1935" t="s">
        <v>2360</v>
      </c>
      <c r="F1935" t="s">
        <v>2361</v>
      </c>
      <c r="G1935">
        <v>45</v>
      </c>
      <c r="H1935" t="s">
        <v>2382</v>
      </c>
      <c r="K1935">
        <v>4</v>
      </c>
      <c r="L1935">
        <v>5</v>
      </c>
      <c r="M1935">
        <v>4</v>
      </c>
    </row>
    <row r="1936" spans="1:13" ht="12.75">
      <c r="A1936">
        <v>209864</v>
      </c>
      <c r="B1936" t="s">
        <v>4076</v>
      </c>
      <c r="C1936" t="s">
        <v>4077</v>
      </c>
      <c r="D1936" t="s">
        <v>1179</v>
      </c>
      <c r="E1936" t="s">
        <v>2360</v>
      </c>
      <c r="F1936" t="s">
        <v>2361</v>
      </c>
      <c r="G1936">
        <v>34</v>
      </c>
      <c r="H1936" t="s">
        <v>2498</v>
      </c>
      <c r="I1936" t="s">
        <v>2498</v>
      </c>
      <c r="K1936">
        <v>2</v>
      </c>
      <c r="L1936">
        <v>5</v>
      </c>
      <c r="M1936">
        <v>4</v>
      </c>
    </row>
    <row r="1937" spans="1:13" ht="12.75">
      <c r="A1937">
        <v>209878</v>
      </c>
      <c r="B1937" t="s">
        <v>4078</v>
      </c>
      <c r="C1937" t="s">
        <v>2096</v>
      </c>
      <c r="D1937" t="s">
        <v>2504</v>
      </c>
      <c r="E1937" t="s">
        <v>2360</v>
      </c>
      <c r="F1937" t="s">
        <v>2361</v>
      </c>
      <c r="G1937">
        <v>30</v>
      </c>
      <c r="H1937" t="s">
        <v>2668</v>
      </c>
      <c r="I1937" t="s">
        <v>2668</v>
      </c>
      <c r="K1937">
        <v>4</v>
      </c>
      <c r="L1937">
        <v>5</v>
      </c>
      <c r="M1937">
        <v>4</v>
      </c>
    </row>
    <row r="1938" spans="1:13" ht="12.75">
      <c r="A1938">
        <v>209997</v>
      </c>
      <c r="B1938" t="s">
        <v>4371</v>
      </c>
      <c r="C1938" t="s">
        <v>2677</v>
      </c>
      <c r="D1938" t="s">
        <v>2637</v>
      </c>
      <c r="E1938" t="s">
        <v>2360</v>
      </c>
      <c r="F1938" t="s">
        <v>2361</v>
      </c>
      <c r="G1938">
        <v>49</v>
      </c>
      <c r="H1938" t="s">
        <v>2498</v>
      </c>
      <c r="I1938" t="s">
        <v>2498</v>
      </c>
      <c r="K1938">
        <v>4</v>
      </c>
      <c r="L1938">
        <v>5</v>
      </c>
      <c r="M1938">
        <v>4</v>
      </c>
    </row>
    <row r="1939" spans="1:13" ht="12.75">
      <c r="A1939">
        <v>210000</v>
      </c>
      <c r="B1939" t="s">
        <v>1174</v>
      </c>
      <c r="C1939" t="s">
        <v>2541</v>
      </c>
      <c r="D1939" t="s">
        <v>2504</v>
      </c>
      <c r="E1939" t="s">
        <v>2360</v>
      </c>
      <c r="F1939" t="s">
        <v>2361</v>
      </c>
      <c r="G1939">
        <v>26</v>
      </c>
      <c r="H1939" t="s">
        <v>2454</v>
      </c>
      <c r="K1939">
        <v>3</v>
      </c>
      <c r="L1939">
        <v>5</v>
      </c>
      <c r="M1939">
        <v>3</v>
      </c>
    </row>
    <row r="1940" spans="1:13" ht="12.75">
      <c r="A1940">
        <v>210002</v>
      </c>
      <c r="B1940" t="s">
        <v>715</v>
      </c>
      <c r="C1940" t="s">
        <v>485</v>
      </c>
      <c r="D1940" t="s">
        <v>583</v>
      </c>
      <c r="E1940" t="s">
        <v>2360</v>
      </c>
      <c r="F1940" t="s">
        <v>2361</v>
      </c>
      <c r="G1940">
        <v>49</v>
      </c>
      <c r="H1940" t="s">
        <v>1606</v>
      </c>
      <c r="K1940">
        <v>4</v>
      </c>
      <c r="L1940">
        <v>5</v>
      </c>
      <c r="M1940">
        <v>4</v>
      </c>
    </row>
    <row r="1941" spans="1:13" ht="12.75">
      <c r="A1941">
        <v>210004</v>
      </c>
      <c r="B1941" t="s">
        <v>4372</v>
      </c>
      <c r="C1941" t="s">
        <v>2450</v>
      </c>
      <c r="D1941" t="s">
        <v>2124</v>
      </c>
      <c r="E1941" t="s">
        <v>2360</v>
      </c>
      <c r="F1941" t="s">
        <v>2361</v>
      </c>
      <c r="G1941">
        <v>22</v>
      </c>
      <c r="H1941" t="s">
        <v>1581</v>
      </c>
      <c r="J1941" t="s">
        <v>925</v>
      </c>
      <c r="K1941">
        <v>3</v>
      </c>
      <c r="L1941">
        <v>4</v>
      </c>
      <c r="M1941">
        <v>3</v>
      </c>
    </row>
    <row r="1942" spans="1:13" ht="12.75">
      <c r="A1942">
        <v>210015</v>
      </c>
      <c r="B1942" t="s">
        <v>2225</v>
      </c>
      <c r="C1942" t="s">
        <v>243</v>
      </c>
      <c r="D1942" t="s">
        <v>4373</v>
      </c>
      <c r="E1942" t="s">
        <v>2360</v>
      </c>
      <c r="F1942" t="s">
        <v>2361</v>
      </c>
      <c r="G1942">
        <v>33</v>
      </c>
      <c r="H1942" t="s">
        <v>2445</v>
      </c>
      <c r="K1942">
        <v>3</v>
      </c>
      <c r="L1942">
        <v>5</v>
      </c>
      <c r="M1942">
        <v>3</v>
      </c>
    </row>
    <row r="1943" spans="1:13" ht="12.75">
      <c r="A1943">
        <v>210018</v>
      </c>
      <c r="B1943" t="s">
        <v>4374</v>
      </c>
      <c r="C1943" t="s">
        <v>4375</v>
      </c>
      <c r="D1943" t="s">
        <v>2645</v>
      </c>
      <c r="E1943" t="s">
        <v>2360</v>
      </c>
      <c r="F1943" t="s">
        <v>2361</v>
      </c>
      <c r="G1943">
        <v>28</v>
      </c>
      <c r="H1943" t="s">
        <v>1845</v>
      </c>
      <c r="I1943" t="s">
        <v>1846</v>
      </c>
      <c r="K1943">
        <v>2</v>
      </c>
      <c r="L1943">
        <v>5</v>
      </c>
      <c r="M1943">
        <v>4</v>
      </c>
    </row>
    <row r="1944" spans="1:13" ht="12.75">
      <c r="A1944">
        <v>210021</v>
      </c>
      <c r="B1944" t="s">
        <v>1466</v>
      </c>
      <c r="C1944" t="s">
        <v>4376</v>
      </c>
      <c r="D1944" t="s">
        <v>4377</v>
      </c>
      <c r="E1944" t="s">
        <v>2360</v>
      </c>
      <c r="F1944" t="s">
        <v>2361</v>
      </c>
      <c r="G1944">
        <v>46</v>
      </c>
      <c r="H1944" t="s">
        <v>1606</v>
      </c>
      <c r="K1944">
        <v>3</v>
      </c>
      <c r="L1944">
        <v>5</v>
      </c>
      <c r="M1944">
        <v>3</v>
      </c>
    </row>
    <row r="1945" spans="1:13" ht="12.75">
      <c r="A1945">
        <v>210042</v>
      </c>
      <c r="B1945" t="s">
        <v>4378</v>
      </c>
      <c r="C1945" t="s">
        <v>1217</v>
      </c>
      <c r="D1945" t="s">
        <v>1602</v>
      </c>
      <c r="E1945" t="s">
        <v>2360</v>
      </c>
      <c r="F1945" t="s">
        <v>2361</v>
      </c>
      <c r="G1945">
        <v>49</v>
      </c>
      <c r="H1945" t="s">
        <v>2642</v>
      </c>
      <c r="K1945">
        <v>5</v>
      </c>
      <c r="L1945">
        <v>5</v>
      </c>
      <c r="M1945">
        <v>4</v>
      </c>
    </row>
    <row r="1946" spans="1:13" ht="12.75">
      <c r="A1946">
        <v>210132</v>
      </c>
      <c r="B1946" t="s">
        <v>4379</v>
      </c>
      <c r="C1946" t="s">
        <v>4357</v>
      </c>
      <c r="D1946" t="s">
        <v>1681</v>
      </c>
      <c r="E1946" t="s">
        <v>2360</v>
      </c>
      <c r="F1946" t="s">
        <v>2361</v>
      </c>
      <c r="G1946">
        <v>49</v>
      </c>
      <c r="H1946" t="s">
        <v>2642</v>
      </c>
      <c r="K1946">
        <v>5</v>
      </c>
      <c r="L1946">
        <v>5</v>
      </c>
      <c r="M1946">
        <v>4</v>
      </c>
    </row>
    <row r="1947" spans="1:13" ht="12.75">
      <c r="A1947">
        <v>210163</v>
      </c>
      <c r="B1947" t="s">
        <v>4358</v>
      </c>
      <c r="C1947" t="s">
        <v>1737</v>
      </c>
      <c r="D1947" t="s">
        <v>2179</v>
      </c>
      <c r="E1947" t="s">
        <v>2360</v>
      </c>
      <c r="F1947" t="s">
        <v>2361</v>
      </c>
      <c r="G1947">
        <v>43</v>
      </c>
      <c r="H1947" t="s">
        <v>2668</v>
      </c>
      <c r="I1947" t="s">
        <v>2668</v>
      </c>
      <c r="K1947">
        <v>5</v>
      </c>
      <c r="L1947">
        <v>5</v>
      </c>
      <c r="M1947">
        <v>4</v>
      </c>
    </row>
    <row r="1948" spans="1:13" ht="12.75">
      <c r="A1948">
        <v>210183</v>
      </c>
      <c r="B1948" t="s">
        <v>4359</v>
      </c>
      <c r="C1948" t="s">
        <v>1085</v>
      </c>
      <c r="D1948" t="s">
        <v>2444</v>
      </c>
      <c r="E1948" t="s">
        <v>2360</v>
      </c>
      <c r="F1948" t="s">
        <v>2361</v>
      </c>
      <c r="G1948">
        <v>18</v>
      </c>
      <c r="H1948" t="s">
        <v>2389</v>
      </c>
      <c r="I1948" t="s">
        <v>2390</v>
      </c>
      <c r="K1948">
        <v>3</v>
      </c>
      <c r="L1948">
        <v>3</v>
      </c>
      <c r="M1948">
        <v>4</v>
      </c>
    </row>
    <row r="1949" spans="1:13" ht="12.75">
      <c r="A1949">
        <v>210190</v>
      </c>
      <c r="B1949" t="s">
        <v>4345</v>
      </c>
      <c r="C1949" t="s">
        <v>4346</v>
      </c>
      <c r="D1949" t="s">
        <v>1884</v>
      </c>
      <c r="E1949" t="s">
        <v>2360</v>
      </c>
      <c r="F1949" t="s">
        <v>2361</v>
      </c>
      <c r="G1949">
        <v>43</v>
      </c>
      <c r="H1949" t="s">
        <v>2227</v>
      </c>
      <c r="I1949" t="s">
        <v>2227</v>
      </c>
      <c r="K1949">
        <v>4</v>
      </c>
      <c r="L1949">
        <v>3</v>
      </c>
      <c r="M1949">
        <v>4</v>
      </c>
    </row>
    <row r="1950" spans="1:13" ht="12.75">
      <c r="A1950">
        <v>210202</v>
      </c>
      <c r="B1950" t="s">
        <v>4347</v>
      </c>
      <c r="C1950" t="s">
        <v>2450</v>
      </c>
      <c r="D1950" t="s">
        <v>2655</v>
      </c>
      <c r="E1950" t="s">
        <v>2360</v>
      </c>
      <c r="F1950" t="s">
        <v>2361</v>
      </c>
      <c r="G1950">
        <v>23</v>
      </c>
      <c r="H1950" t="s">
        <v>4095</v>
      </c>
      <c r="J1950" t="s">
        <v>3827</v>
      </c>
      <c r="K1950">
        <v>2</v>
      </c>
      <c r="L1950">
        <v>5</v>
      </c>
      <c r="M1950">
        <v>3</v>
      </c>
    </row>
    <row r="1951" spans="1:13" ht="12.75">
      <c r="A1951">
        <v>210408</v>
      </c>
      <c r="B1951" t="s">
        <v>3828</v>
      </c>
      <c r="C1951" t="s">
        <v>1772</v>
      </c>
      <c r="D1951" t="s">
        <v>2244</v>
      </c>
      <c r="E1951" t="s">
        <v>2360</v>
      </c>
      <c r="F1951" t="s">
        <v>2361</v>
      </c>
      <c r="G1951">
        <v>46</v>
      </c>
      <c r="H1951" t="s">
        <v>2139</v>
      </c>
      <c r="I1951" t="s">
        <v>2139</v>
      </c>
      <c r="K1951">
        <v>4</v>
      </c>
      <c r="L1951">
        <v>5</v>
      </c>
      <c r="M1951">
        <v>4</v>
      </c>
    </row>
    <row r="1952" spans="1:13" ht="12.75">
      <c r="A1952">
        <v>210418</v>
      </c>
      <c r="B1952" t="s">
        <v>3829</v>
      </c>
      <c r="C1952" t="s">
        <v>2530</v>
      </c>
      <c r="D1952" t="s">
        <v>2114</v>
      </c>
      <c r="E1952" t="s">
        <v>2360</v>
      </c>
      <c r="F1952" t="s">
        <v>2361</v>
      </c>
      <c r="G1952">
        <v>36</v>
      </c>
      <c r="H1952" t="s">
        <v>2514</v>
      </c>
      <c r="I1952" t="s">
        <v>2515</v>
      </c>
      <c r="K1952">
        <v>3</v>
      </c>
      <c r="L1952">
        <v>5</v>
      </c>
      <c r="M1952">
        <v>3</v>
      </c>
    </row>
    <row r="1953" spans="1:13" ht="12.75">
      <c r="A1953">
        <v>210637</v>
      </c>
      <c r="B1953" t="s">
        <v>3830</v>
      </c>
      <c r="C1953" t="s">
        <v>2358</v>
      </c>
      <c r="D1953" t="s">
        <v>2234</v>
      </c>
      <c r="E1953" t="s">
        <v>2360</v>
      </c>
      <c r="F1953" t="s">
        <v>2361</v>
      </c>
      <c r="G1953">
        <v>35</v>
      </c>
      <c r="H1953" t="s">
        <v>3831</v>
      </c>
      <c r="I1953" t="s">
        <v>3832</v>
      </c>
      <c r="J1953" t="s">
        <v>1657</v>
      </c>
      <c r="K1953">
        <v>3</v>
      </c>
      <c r="L1953">
        <v>5</v>
      </c>
      <c r="M1953">
        <v>3</v>
      </c>
    </row>
    <row r="1954" spans="1:13" ht="12.75">
      <c r="A1954">
        <v>210681</v>
      </c>
      <c r="B1954" t="s">
        <v>3833</v>
      </c>
      <c r="C1954" t="s">
        <v>1024</v>
      </c>
      <c r="D1954" t="s">
        <v>2508</v>
      </c>
      <c r="E1954" t="s">
        <v>2360</v>
      </c>
      <c r="F1954" t="s">
        <v>2361</v>
      </c>
      <c r="G1954">
        <v>34</v>
      </c>
      <c r="H1954" t="s">
        <v>2498</v>
      </c>
      <c r="I1954" t="s">
        <v>2498</v>
      </c>
      <c r="K1954">
        <v>4</v>
      </c>
      <c r="L1954">
        <v>5</v>
      </c>
      <c r="M1954">
        <v>4</v>
      </c>
    </row>
    <row r="1955" spans="1:13" ht="12.75">
      <c r="A1955">
        <v>210683</v>
      </c>
      <c r="B1955" t="s">
        <v>3834</v>
      </c>
      <c r="C1955" t="s">
        <v>1355</v>
      </c>
      <c r="D1955" t="s">
        <v>1798</v>
      </c>
      <c r="E1955" t="s">
        <v>2360</v>
      </c>
      <c r="F1955" t="s">
        <v>2361</v>
      </c>
      <c r="G1955">
        <v>16</v>
      </c>
      <c r="H1955" t="s">
        <v>2366</v>
      </c>
      <c r="K1955">
        <v>3</v>
      </c>
      <c r="L1955">
        <v>5</v>
      </c>
      <c r="M1955">
        <v>4</v>
      </c>
    </row>
    <row r="1956" spans="1:13" ht="12.75">
      <c r="A1956">
        <v>210833</v>
      </c>
      <c r="B1956" t="s">
        <v>1504</v>
      </c>
      <c r="C1956" t="s">
        <v>1233</v>
      </c>
      <c r="D1956" t="s">
        <v>1375</v>
      </c>
      <c r="E1956" t="s">
        <v>2360</v>
      </c>
      <c r="F1956" t="s">
        <v>2440</v>
      </c>
      <c r="G1956">
        <v>35</v>
      </c>
      <c r="H1956" t="s">
        <v>2227</v>
      </c>
      <c r="I1956" t="s">
        <v>2227</v>
      </c>
      <c r="K1956">
        <v>1</v>
      </c>
      <c r="L1956">
        <v>4</v>
      </c>
      <c r="M1956">
        <v>1</v>
      </c>
    </row>
    <row r="1957" spans="1:13" ht="12.75">
      <c r="A1957">
        <v>211026</v>
      </c>
      <c r="B1957" t="s">
        <v>1325</v>
      </c>
      <c r="C1957" t="s">
        <v>2555</v>
      </c>
      <c r="D1957" t="s">
        <v>2444</v>
      </c>
      <c r="E1957" t="s">
        <v>2360</v>
      </c>
      <c r="F1957" t="s">
        <v>2361</v>
      </c>
      <c r="G1957">
        <v>22</v>
      </c>
      <c r="H1957" t="s">
        <v>2642</v>
      </c>
      <c r="J1957" t="s">
        <v>508</v>
      </c>
      <c r="K1957">
        <v>3</v>
      </c>
      <c r="L1957">
        <v>5</v>
      </c>
      <c r="M1957">
        <v>3</v>
      </c>
    </row>
    <row r="1958" spans="1:13" ht="12.75">
      <c r="A1958">
        <v>211183</v>
      </c>
      <c r="B1958" t="s">
        <v>3835</v>
      </c>
      <c r="C1958" t="s">
        <v>1010</v>
      </c>
      <c r="D1958" t="s">
        <v>2124</v>
      </c>
      <c r="E1958" t="s">
        <v>2360</v>
      </c>
      <c r="F1958" t="s">
        <v>2440</v>
      </c>
      <c r="G1958">
        <v>25</v>
      </c>
      <c r="H1958" t="s">
        <v>2514</v>
      </c>
      <c r="I1958" t="s">
        <v>2515</v>
      </c>
      <c r="J1958" t="s">
        <v>4107</v>
      </c>
      <c r="K1958">
        <v>2</v>
      </c>
      <c r="L1958">
        <v>4</v>
      </c>
      <c r="M1958">
        <v>2</v>
      </c>
    </row>
    <row r="1959" spans="1:13" ht="12.75">
      <c r="A1959">
        <v>211210</v>
      </c>
      <c r="B1959" t="s">
        <v>1718</v>
      </c>
      <c r="C1959" t="s">
        <v>4108</v>
      </c>
      <c r="D1959" t="s">
        <v>2439</v>
      </c>
      <c r="E1959" t="s">
        <v>2360</v>
      </c>
      <c r="F1959" t="s">
        <v>2361</v>
      </c>
      <c r="G1959">
        <v>44</v>
      </c>
      <c r="H1959" t="s">
        <v>2468</v>
      </c>
      <c r="I1959" t="s">
        <v>2469</v>
      </c>
      <c r="K1959">
        <v>3</v>
      </c>
      <c r="L1959">
        <v>5</v>
      </c>
      <c r="M1959">
        <v>3</v>
      </c>
    </row>
    <row r="1960" spans="1:13" ht="12.75">
      <c r="A1960">
        <v>211229</v>
      </c>
      <c r="B1960" t="s">
        <v>4109</v>
      </c>
      <c r="C1960" t="s">
        <v>2658</v>
      </c>
      <c r="D1960" t="s">
        <v>2531</v>
      </c>
      <c r="E1960" t="s">
        <v>2360</v>
      </c>
      <c r="F1960" t="s">
        <v>2361</v>
      </c>
      <c r="G1960">
        <v>18</v>
      </c>
      <c r="H1960" t="s">
        <v>2660</v>
      </c>
      <c r="I1960" t="s">
        <v>2661</v>
      </c>
      <c r="K1960">
        <v>3</v>
      </c>
      <c r="L1960">
        <v>5</v>
      </c>
      <c r="M1960">
        <v>4</v>
      </c>
    </row>
    <row r="1961" spans="1:13" ht="12.75">
      <c r="A1961">
        <v>211354</v>
      </c>
      <c r="B1961" t="s">
        <v>4110</v>
      </c>
      <c r="C1961" t="s">
        <v>4111</v>
      </c>
      <c r="D1961" t="s">
        <v>2471</v>
      </c>
      <c r="E1961" t="s">
        <v>2360</v>
      </c>
      <c r="F1961" t="s">
        <v>2361</v>
      </c>
      <c r="G1961">
        <v>22</v>
      </c>
      <c r="H1961" t="s">
        <v>646</v>
      </c>
      <c r="J1961" t="s">
        <v>1249</v>
      </c>
      <c r="K1961">
        <v>4</v>
      </c>
      <c r="L1961">
        <v>5</v>
      </c>
      <c r="M1961">
        <v>4</v>
      </c>
    </row>
    <row r="1962" spans="1:13" ht="12.75">
      <c r="A1962">
        <v>211399</v>
      </c>
      <c r="B1962" t="s">
        <v>4112</v>
      </c>
      <c r="C1962" t="s">
        <v>147</v>
      </c>
      <c r="D1962" t="s">
        <v>2650</v>
      </c>
      <c r="E1962" t="s">
        <v>2360</v>
      </c>
      <c r="F1962" t="s">
        <v>2361</v>
      </c>
      <c r="G1962">
        <v>32</v>
      </c>
      <c r="H1962" t="s">
        <v>2382</v>
      </c>
      <c r="I1962" t="s">
        <v>1406</v>
      </c>
      <c r="K1962">
        <v>2</v>
      </c>
      <c r="L1962">
        <v>5</v>
      </c>
      <c r="M1962">
        <v>2</v>
      </c>
    </row>
    <row r="1963" spans="1:13" ht="12.75">
      <c r="A1963">
        <v>211521</v>
      </c>
      <c r="B1963" t="s">
        <v>1890</v>
      </c>
      <c r="C1963" t="s">
        <v>969</v>
      </c>
      <c r="D1963" t="s">
        <v>1478</v>
      </c>
      <c r="E1963" t="s">
        <v>2360</v>
      </c>
      <c r="F1963" t="s">
        <v>2361</v>
      </c>
      <c r="G1963">
        <v>29</v>
      </c>
      <c r="H1963" t="s">
        <v>2514</v>
      </c>
      <c r="I1963" t="s">
        <v>2515</v>
      </c>
      <c r="K1963">
        <v>3</v>
      </c>
      <c r="L1963">
        <v>5</v>
      </c>
      <c r="M1963">
        <v>3</v>
      </c>
    </row>
    <row r="1964" spans="1:13" ht="12.75">
      <c r="A1964">
        <v>211574</v>
      </c>
      <c r="B1964" t="s">
        <v>3839</v>
      </c>
      <c r="C1964" t="s">
        <v>3840</v>
      </c>
      <c r="D1964" t="s">
        <v>1793</v>
      </c>
      <c r="E1964" t="s">
        <v>2360</v>
      </c>
      <c r="F1964" t="s">
        <v>2361</v>
      </c>
      <c r="G1964">
        <v>19</v>
      </c>
      <c r="H1964" t="s">
        <v>2642</v>
      </c>
      <c r="J1964" t="s">
        <v>330</v>
      </c>
      <c r="K1964">
        <v>5</v>
      </c>
      <c r="L1964">
        <v>5</v>
      </c>
      <c r="M1964">
        <v>4</v>
      </c>
    </row>
    <row r="1965" spans="1:13" ht="12.75">
      <c r="A1965">
        <v>211759</v>
      </c>
      <c r="B1965" t="s">
        <v>3841</v>
      </c>
      <c r="C1965" t="s">
        <v>3842</v>
      </c>
      <c r="D1965" t="s">
        <v>2970</v>
      </c>
      <c r="E1965" t="s">
        <v>2683</v>
      </c>
      <c r="F1965" t="s">
        <v>2440</v>
      </c>
      <c r="G1965">
        <v>35</v>
      </c>
      <c r="H1965" t="s">
        <v>2522</v>
      </c>
      <c r="I1965" t="s">
        <v>2522</v>
      </c>
      <c r="K1965">
        <v>2</v>
      </c>
      <c r="L1965">
        <v>4</v>
      </c>
      <c r="M1965">
        <v>4</v>
      </c>
    </row>
    <row r="1966" spans="1:13" ht="12.75">
      <c r="A1966">
        <v>211927</v>
      </c>
      <c r="B1966" t="s">
        <v>3843</v>
      </c>
      <c r="C1966" t="s">
        <v>1180</v>
      </c>
      <c r="D1966" t="s">
        <v>2690</v>
      </c>
      <c r="E1966" t="s">
        <v>2360</v>
      </c>
      <c r="F1966" t="s">
        <v>2361</v>
      </c>
      <c r="G1966">
        <v>35</v>
      </c>
      <c r="H1966" t="s">
        <v>2671</v>
      </c>
      <c r="K1966">
        <v>2</v>
      </c>
      <c r="L1966">
        <v>5</v>
      </c>
      <c r="M1966">
        <v>2</v>
      </c>
    </row>
    <row r="1967" spans="1:13" ht="12.75">
      <c r="A1967">
        <v>212112</v>
      </c>
      <c r="B1967" t="s">
        <v>4133</v>
      </c>
      <c r="C1967" t="s">
        <v>1522</v>
      </c>
      <c r="D1967" t="s">
        <v>2435</v>
      </c>
      <c r="E1967" t="s">
        <v>2683</v>
      </c>
      <c r="F1967" t="s">
        <v>2361</v>
      </c>
      <c r="G1967">
        <v>30</v>
      </c>
      <c r="H1967" t="s">
        <v>1285</v>
      </c>
      <c r="K1967">
        <v>4</v>
      </c>
      <c r="L1967">
        <v>5</v>
      </c>
      <c r="M1967">
        <v>4</v>
      </c>
    </row>
    <row r="1968" spans="1:13" ht="12.75">
      <c r="A1968">
        <v>212186</v>
      </c>
      <c r="B1968" t="s">
        <v>915</v>
      </c>
      <c r="C1968" t="s">
        <v>3844</v>
      </c>
      <c r="D1968" t="s">
        <v>2970</v>
      </c>
      <c r="E1968" t="s">
        <v>2683</v>
      </c>
      <c r="F1968" t="s">
        <v>2440</v>
      </c>
      <c r="G1968">
        <v>39</v>
      </c>
      <c r="H1968" t="s">
        <v>1810</v>
      </c>
      <c r="I1968" t="s">
        <v>1528</v>
      </c>
      <c r="K1968">
        <v>2</v>
      </c>
      <c r="L1968">
        <v>4</v>
      </c>
      <c r="M1968">
        <v>3</v>
      </c>
    </row>
    <row r="1969" spans="1:13" ht="12.75">
      <c r="A1969">
        <v>212196</v>
      </c>
      <c r="B1969" t="s">
        <v>3845</v>
      </c>
      <c r="C1969" t="s">
        <v>2825</v>
      </c>
      <c r="D1969" t="s">
        <v>2471</v>
      </c>
      <c r="E1969" t="s">
        <v>2360</v>
      </c>
      <c r="F1969" t="s">
        <v>2361</v>
      </c>
      <c r="G1969">
        <v>30</v>
      </c>
      <c r="H1969" t="s">
        <v>2314</v>
      </c>
      <c r="K1969">
        <v>4</v>
      </c>
      <c r="L1969">
        <v>5</v>
      </c>
      <c r="M1969">
        <v>4</v>
      </c>
    </row>
    <row r="1970" spans="1:13" ht="12.75">
      <c r="A1970">
        <v>212251</v>
      </c>
      <c r="B1970" t="s">
        <v>4075</v>
      </c>
      <c r="C1970" t="s">
        <v>2102</v>
      </c>
      <c r="D1970" t="s">
        <v>2244</v>
      </c>
      <c r="E1970" t="s">
        <v>2360</v>
      </c>
      <c r="F1970" t="s">
        <v>2361</v>
      </c>
      <c r="G1970">
        <v>15</v>
      </c>
      <c r="H1970" t="s">
        <v>1078</v>
      </c>
      <c r="K1970">
        <v>4</v>
      </c>
      <c r="L1970">
        <v>5</v>
      </c>
      <c r="M1970">
        <v>4</v>
      </c>
    </row>
    <row r="1971" spans="1:13" ht="12.75">
      <c r="A1971">
        <v>212252</v>
      </c>
      <c r="B1971" t="s">
        <v>3846</v>
      </c>
      <c r="C1971" t="s">
        <v>1267</v>
      </c>
      <c r="D1971" t="s">
        <v>2664</v>
      </c>
      <c r="E1971" t="s">
        <v>2360</v>
      </c>
      <c r="F1971" t="s">
        <v>2440</v>
      </c>
      <c r="G1971">
        <v>42</v>
      </c>
      <c r="H1971" t="s">
        <v>2651</v>
      </c>
      <c r="I1971" t="s">
        <v>2652</v>
      </c>
      <c r="K1971">
        <v>3</v>
      </c>
      <c r="L1971">
        <v>4</v>
      </c>
      <c r="M1971">
        <v>4</v>
      </c>
    </row>
    <row r="1972" spans="1:13" ht="12.75">
      <c r="A1972">
        <v>212335</v>
      </c>
      <c r="B1972" t="s">
        <v>3847</v>
      </c>
      <c r="C1972" t="s">
        <v>1273</v>
      </c>
      <c r="D1972" t="s">
        <v>611</v>
      </c>
      <c r="E1972" t="s">
        <v>2360</v>
      </c>
      <c r="F1972" t="s">
        <v>2361</v>
      </c>
      <c r="G1972">
        <v>35</v>
      </c>
      <c r="H1972" t="s">
        <v>2464</v>
      </c>
      <c r="I1972" t="s">
        <v>2464</v>
      </c>
      <c r="K1972">
        <v>5</v>
      </c>
      <c r="L1972">
        <v>5</v>
      </c>
      <c r="M1972">
        <v>3</v>
      </c>
    </row>
    <row r="1973" spans="1:13" ht="12.75">
      <c r="A1973">
        <v>212441</v>
      </c>
      <c r="B1973" t="s">
        <v>4275</v>
      </c>
      <c r="C1973" t="s">
        <v>3848</v>
      </c>
      <c r="D1973" t="s">
        <v>2471</v>
      </c>
      <c r="E1973" t="s">
        <v>2360</v>
      </c>
      <c r="F1973" t="s">
        <v>2361</v>
      </c>
      <c r="G1973">
        <v>42</v>
      </c>
      <c r="H1973" t="s">
        <v>2514</v>
      </c>
      <c r="I1973" t="s">
        <v>2515</v>
      </c>
      <c r="K1973">
        <v>5</v>
      </c>
      <c r="L1973">
        <v>5</v>
      </c>
      <c r="M1973">
        <v>4</v>
      </c>
    </row>
    <row r="1974" spans="1:13" ht="12.75">
      <c r="A1974">
        <v>212493</v>
      </c>
      <c r="B1974" t="s">
        <v>955</v>
      </c>
      <c r="C1974" t="s">
        <v>3849</v>
      </c>
      <c r="D1974" t="s">
        <v>956</v>
      </c>
      <c r="E1974" t="s">
        <v>2360</v>
      </c>
      <c r="F1974" t="s">
        <v>2440</v>
      </c>
      <c r="G1974">
        <v>39</v>
      </c>
      <c r="H1974" t="s">
        <v>2522</v>
      </c>
      <c r="I1974" t="s">
        <v>2522</v>
      </c>
      <c r="K1974">
        <v>3</v>
      </c>
      <c r="L1974">
        <v>4</v>
      </c>
      <c r="M1974">
        <v>4</v>
      </c>
    </row>
    <row r="1975" spans="1:13" ht="12.75">
      <c r="A1975">
        <v>212494</v>
      </c>
      <c r="B1975" t="s">
        <v>3850</v>
      </c>
      <c r="C1975" t="s">
        <v>2368</v>
      </c>
      <c r="D1975" t="s">
        <v>4272</v>
      </c>
      <c r="E1975" t="s">
        <v>2360</v>
      </c>
      <c r="F1975" t="s">
        <v>2361</v>
      </c>
      <c r="G1975">
        <v>41</v>
      </c>
      <c r="H1975" t="s">
        <v>2093</v>
      </c>
      <c r="K1975">
        <v>3</v>
      </c>
      <c r="L1975">
        <v>5</v>
      </c>
      <c r="M1975">
        <v>3</v>
      </c>
    </row>
    <row r="1976" spans="1:13" ht="12.75">
      <c r="A1976">
        <v>212550</v>
      </c>
      <c r="B1976" t="s">
        <v>3851</v>
      </c>
      <c r="C1976" t="s">
        <v>1821</v>
      </c>
      <c r="D1976" t="s">
        <v>2326</v>
      </c>
      <c r="E1976" t="s">
        <v>2360</v>
      </c>
      <c r="F1976" t="s">
        <v>2361</v>
      </c>
      <c r="G1976">
        <v>44</v>
      </c>
      <c r="H1976" t="s">
        <v>2498</v>
      </c>
      <c r="I1976" t="s">
        <v>2498</v>
      </c>
      <c r="K1976">
        <v>4</v>
      </c>
      <c r="L1976">
        <v>5</v>
      </c>
      <c r="M1976">
        <v>4</v>
      </c>
    </row>
    <row r="1977" spans="1:13" ht="12.75">
      <c r="A1977">
        <v>212587</v>
      </c>
      <c r="B1977" t="s">
        <v>1042</v>
      </c>
      <c r="C1977" t="s">
        <v>4161</v>
      </c>
      <c r="D1977" t="s">
        <v>2179</v>
      </c>
      <c r="E1977" t="s">
        <v>2360</v>
      </c>
      <c r="F1977" t="s">
        <v>2361</v>
      </c>
      <c r="G1977">
        <v>15</v>
      </c>
      <c r="H1977" t="s">
        <v>2668</v>
      </c>
      <c r="I1977" t="s">
        <v>2668</v>
      </c>
      <c r="K1977">
        <v>5</v>
      </c>
      <c r="L1977">
        <v>5</v>
      </c>
      <c r="M1977">
        <v>4</v>
      </c>
    </row>
    <row r="1978" spans="1:13" ht="12.75">
      <c r="A1978">
        <v>212605</v>
      </c>
      <c r="B1978" t="s">
        <v>2055</v>
      </c>
      <c r="C1978" t="s">
        <v>1417</v>
      </c>
      <c r="D1978" t="s">
        <v>1179</v>
      </c>
      <c r="E1978" t="s">
        <v>2360</v>
      </c>
      <c r="F1978" t="s">
        <v>2361</v>
      </c>
      <c r="G1978">
        <v>43</v>
      </c>
      <c r="H1978" t="s">
        <v>2642</v>
      </c>
      <c r="K1978">
        <v>5</v>
      </c>
      <c r="L1978">
        <v>5</v>
      </c>
      <c r="M1978">
        <v>4</v>
      </c>
    </row>
    <row r="1979" spans="1:13" ht="12.75">
      <c r="A1979">
        <v>212630</v>
      </c>
      <c r="B1979" t="s">
        <v>1718</v>
      </c>
      <c r="C1979" t="s">
        <v>1973</v>
      </c>
      <c r="D1979" t="s">
        <v>2818</v>
      </c>
      <c r="E1979" t="s">
        <v>2360</v>
      </c>
      <c r="F1979" t="s">
        <v>2361</v>
      </c>
      <c r="G1979">
        <v>15</v>
      </c>
      <c r="H1979" t="s">
        <v>2967</v>
      </c>
      <c r="K1979">
        <v>5</v>
      </c>
      <c r="L1979">
        <v>5</v>
      </c>
      <c r="M1979">
        <v>4</v>
      </c>
    </row>
    <row r="1980" spans="1:13" ht="12.75">
      <c r="A1980">
        <v>212782</v>
      </c>
      <c r="B1980" t="s">
        <v>3852</v>
      </c>
      <c r="C1980" t="s">
        <v>3853</v>
      </c>
      <c r="D1980" t="s">
        <v>2970</v>
      </c>
      <c r="E1980" t="s">
        <v>2683</v>
      </c>
      <c r="F1980" t="s">
        <v>2361</v>
      </c>
      <c r="G1980">
        <v>42</v>
      </c>
      <c r="H1980" t="s">
        <v>2642</v>
      </c>
      <c r="K1980">
        <v>5</v>
      </c>
      <c r="L1980">
        <v>5</v>
      </c>
      <c r="M1980">
        <v>4</v>
      </c>
    </row>
    <row r="1981" spans="1:13" ht="12.75">
      <c r="A1981">
        <v>212856</v>
      </c>
      <c r="B1981" t="s">
        <v>1504</v>
      </c>
      <c r="C1981" t="s">
        <v>2143</v>
      </c>
      <c r="D1981" t="s">
        <v>2024</v>
      </c>
      <c r="E1981" t="s">
        <v>2360</v>
      </c>
      <c r="F1981" t="s">
        <v>2361</v>
      </c>
      <c r="G1981">
        <v>16</v>
      </c>
      <c r="H1981" t="s">
        <v>2642</v>
      </c>
      <c r="K1981">
        <v>5</v>
      </c>
      <c r="L1981">
        <v>5</v>
      </c>
      <c r="M1981">
        <v>4</v>
      </c>
    </row>
    <row r="1982" spans="1:13" ht="12.75">
      <c r="A1982">
        <v>212882</v>
      </c>
      <c r="B1982" t="s">
        <v>3854</v>
      </c>
      <c r="C1982" t="s">
        <v>2011</v>
      </c>
      <c r="D1982" t="s">
        <v>2231</v>
      </c>
      <c r="E1982" t="s">
        <v>2360</v>
      </c>
      <c r="F1982" t="s">
        <v>2361</v>
      </c>
      <c r="G1982">
        <v>55</v>
      </c>
      <c r="H1982" t="s">
        <v>2642</v>
      </c>
      <c r="K1982">
        <v>5</v>
      </c>
      <c r="L1982">
        <v>5</v>
      </c>
      <c r="M1982">
        <v>4</v>
      </c>
    </row>
    <row r="1983" spans="1:13" ht="12.75">
      <c r="A1983">
        <v>212883</v>
      </c>
      <c r="B1983" t="s">
        <v>3989</v>
      </c>
      <c r="C1983" t="s">
        <v>2466</v>
      </c>
      <c r="D1983" t="s">
        <v>2444</v>
      </c>
      <c r="E1983" t="s">
        <v>2360</v>
      </c>
      <c r="F1983" t="s">
        <v>2361</v>
      </c>
      <c r="G1983">
        <v>38</v>
      </c>
      <c r="H1983" t="s">
        <v>2389</v>
      </c>
      <c r="I1983" t="s">
        <v>2390</v>
      </c>
      <c r="K1983">
        <v>4</v>
      </c>
      <c r="L1983">
        <v>5</v>
      </c>
      <c r="M1983">
        <v>4</v>
      </c>
    </row>
    <row r="1984" spans="1:13" ht="12.75">
      <c r="A1984">
        <v>213005</v>
      </c>
      <c r="B1984" t="s">
        <v>3855</v>
      </c>
      <c r="C1984" t="s">
        <v>3856</v>
      </c>
      <c r="D1984" t="s">
        <v>1177</v>
      </c>
      <c r="E1984" t="s">
        <v>2360</v>
      </c>
      <c r="F1984" t="s">
        <v>2361</v>
      </c>
      <c r="G1984">
        <v>63</v>
      </c>
      <c r="H1984" t="s">
        <v>2389</v>
      </c>
      <c r="K1984">
        <v>5</v>
      </c>
      <c r="L1984">
        <v>5</v>
      </c>
      <c r="M1984">
        <v>4</v>
      </c>
    </row>
    <row r="1985" spans="1:13" ht="12.75">
      <c r="A1985">
        <v>213036</v>
      </c>
      <c r="B1985" t="s">
        <v>3857</v>
      </c>
      <c r="C1985" t="s">
        <v>2686</v>
      </c>
      <c r="D1985" t="s">
        <v>3858</v>
      </c>
      <c r="E1985" t="s">
        <v>2360</v>
      </c>
      <c r="F1985" t="s">
        <v>2361</v>
      </c>
      <c r="G1985">
        <v>49</v>
      </c>
      <c r="H1985" t="s">
        <v>2382</v>
      </c>
      <c r="K1985">
        <v>5</v>
      </c>
      <c r="L1985">
        <v>5</v>
      </c>
      <c r="M1985">
        <v>4</v>
      </c>
    </row>
    <row r="1986" spans="1:13" ht="12.75">
      <c r="A1986">
        <v>213087</v>
      </c>
      <c r="B1986" t="s">
        <v>3859</v>
      </c>
      <c r="C1986" t="s">
        <v>2224</v>
      </c>
      <c r="D1986" t="s">
        <v>2650</v>
      </c>
      <c r="E1986" t="s">
        <v>2360</v>
      </c>
      <c r="F1986" t="s">
        <v>2361</v>
      </c>
      <c r="G1986">
        <v>43</v>
      </c>
      <c r="H1986" t="s">
        <v>2382</v>
      </c>
      <c r="K1986">
        <v>4</v>
      </c>
      <c r="L1986">
        <v>5</v>
      </c>
      <c r="M1986">
        <v>4</v>
      </c>
    </row>
    <row r="1987" spans="1:13" ht="12.75">
      <c r="A1987">
        <v>213122</v>
      </c>
      <c r="B1987" t="s">
        <v>3860</v>
      </c>
      <c r="C1987" t="s">
        <v>1178</v>
      </c>
      <c r="D1987" t="s">
        <v>2970</v>
      </c>
      <c r="E1987" t="s">
        <v>2683</v>
      </c>
      <c r="F1987" t="s">
        <v>2361</v>
      </c>
      <c r="G1987">
        <v>24</v>
      </c>
      <c r="H1987" t="s">
        <v>2642</v>
      </c>
      <c r="K1987">
        <v>4</v>
      </c>
      <c r="L1987">
        <v>5</v>
      </c>
      <c r="M1987">
        <v>4</v>
      </c>
    </row>
    <row r="1988" spans="1:13" ht="12.75">
      <c r="A1988">
        <v>213356</v>
      </c>
      <c r="B1988" t="s">
        <v>3861</v>
      </c>
      <c r="C1988" t="s">
        <v>4366</v>
      </c>
      <c r="D1988" t="s">
        <v>2244</v>
      </c>
      <c r="E1988" t="s">
        <v>2360</v>
      </c>
      <c r="F1988" t="s">
        <v>2361</v>
      </c>
      <c r="G1988">
        <v>42</v>
      </c>
      <c r="H1988" t="s">
        <v>2139</v>
      </c>
      <c r="I1988" t="s">
        <v>2139</v>
      </c>
      <c r="K1988">
        <v>4</v>
      </c>
      <c r="L1988">
        <v>5</v>
      </c>
      <c r="M1988">
        <v>4</v>
      </c>
    </row>
    <row r="1989" spans="1:13" ht="12.75">
      <c r="A1989">
        <v>213366</v>
      </c>
      <c r="B1989" t="s">
        <v>3862</v>
      </c>
      <c r="C1989" t="s">
        <v>2640</v>
      </c>
      <c r="D1989" t="s">
        <v>2114</v>
      </c>
      <c r="E1989" t="s">
        <v>2360</v>
      </c>
      <c r="F1989" t="s">
        <v>2361</v>
      </c>
      <c r="G1989">
        <v>31</v>
      </c>
      <c r="H1989" t="s">
        <v>1845</v>
      </c>
      <c r="I1989" t="s">
        <v>1846</v>
      </c>
      <c r="K1989">
        <v>3</v>
      </c>
      <c r="L1989">
        <v>5</v>
      </c>
      <c r="M1989">
        <v>3</v>
      </c>
    </row>
    <row r="1990" spans="1:13" ht="12.75">
      <c r="A1990">
        <v>213469</v>
      </c>
      <c r="B1990" t="s">
        <v>4066</v>
      </c>
      <c r="C1990" t="s">
        <v>3863</v>
      </c>
      <c r="D1990" t="s">
        <v>4068</v>
      </c>
      <c r="E1990" t="s">
        <v>2360</v>
      </c>
      <c r="F1990" t="s">
        <v>2361</v>
      </c>
      <c r="G1990">
        <v>38</v>
      </c>
      <c r="H1990" t="s">
        <v>634</v>
      </c>
      <c r="K1990">
        <v>5</v>
      </c>
      <c r="L1990">
        <v>5</v>
      </c>
      <c r="M1990">
        <v>4</v>
      </c>
    </row>
    <row r="1991" spans="1:13" ht="12.75">
      <c r="A1991">
        <v>213472</v>
      </c>
      <c r="B1991" t="s">
        <v>1806</v>
      </c>
      <c r="C1991" t="s">
        <v>1672</v>
      </c>
      <c r="D1991" t="s">
        <v>857</v>
      </c>
      <c r="E1991" t="s">
        <v>2360</v>
      </c>
      <c r="F1991" t="s">
        <v>2361</v>
      </c>
      <c r="G1991">
        <v>42</v>
      </c>
      <c r="H1991" t="s">
        <v>3864</v>
      </c>
      <c r="K1991">
        <v>4</v>
      </c>
      <c r="L1991">
        <v>5</v>
      </c>
      <c r="M1991">
        <v>4</v>
      </c>
    </row>
    <row r="1992" spans="1:13" ht="12.75">
      <c r="A1992">
        <v>213504</v>
      </c>
      <c r="B1992" t="s">
        <v>3865</v>
      </c>
      <c r="C1992" t="s">
        <v>3866</v>
      </c>
      <c r="D1992" t="s">
        <v>2966</v>
      </c>
      <c r="E1992" t="s">
        <v>2360</v>
      </c>
      <c r="F1992" t="s">
        <v>2361</v>
      </c>
      <c r="G1992">
        <v>44</v>
      </c>
      <c r="H1992" t="s">
        <v>2074</v>
      </c>
      <c r="K1992">
        <v>4</v>
      </c>
      <c r="L1992">
        <v>5</v>
      </c>
      <c r="M1992">
        <v>4</v>
      </c>
    </row>
    <row r="1993" spans="1:13" ht="12.75">
      <c r="A1993">
        <v>213564</v>
      </c>
      <c r="B1993" t="s">
        <v>3867</v>
      </c>
      <c r="C1993" t="s">
        <v>2537</v>
      </c>
      <c r="D1993" t="s">
        <v>2097</v>
      </c>
      <c r="E1993" t="s">
        <v>2360</v>
      </c>
      <c r="F1993" t="s">
        <v>2361</v>
      </c>
      <c r="G1993">
        <v>14</v>
      </c>
      <c r="H1993" t="s">
        <v>1078</v>
      </c>
      <c r="K1993">
        <v>4</v>
      </c>
      <c r="L1993">
        <v>4</v>
      </c>
      <c r="M1993">
        <v>4</v>
      </c>
    </row>
    <row r="1994" spans="1:13" ht="12.75">
      <c r="A1994">
        <v>213608</v>
      </c>
      <c r="B1994" t="s">
        <v>3868</v>
      </c>
      <c r="C1994" t="s">
        <v>2825</v>
      </c>
      <c r="D1994" t="s">
        <v>2970</v>
      </c>
      <c r="E1994" t="s">
        <v>2683</v>
      </c>
      <c r="F1994" t="s">
        <v>2361</v>
      </c>
      <c r="G1994">
        <v>39</v>
      </c>
      <c r="H1994" t="s">
        <v>2317</v>
      </c>
      <c r="K1994">
        <v>5</v>
      </c>
      <c r="L1994">
        <v>5</v>
      </c>
      <c r="M1994">
        <v>4</v>
      </c>
    </row>
    <row r="1995" spans="1:13" ht="12.75">
      <c r="A1995">
        <v>213609</v>
      </c>
      <c r="B1995" t="s">
        <v>377</v>
      </c>
      <c r="C1995" t="s">
        <v>2636</v>
      </c>
      <c r="D1995" t="s">
        <v>2970</v>
      </c>
      <c r="E1995" t="s">
        <v>2683</v>
      </c>
      <c r="F1995" t="s">
        <v>2361</v>
      </c>
      <c r="G1995">
        <v>38</v>
      </c>
      <c r="H1995" t="s">
        <v>2642</v>
      </c>
      <c r="K1995">
        <v>5</v>
      </c>
      <c r="L1995">
        <v>5</v>
      </c>
      <c r="M1995">
        <v>4</v>
      </c>
    </row>
    <row r="1996" spans="1:13" ht="12.75">
      <c r="A1996">
        <v>213621</v>
      </c>
      <c r="B1996" t="s">
        <v>2040</v>
      </c>
      <c r="C1996" t="s">
        <v>2364</v>
      </c>
      <c r="D1996" t="s">
        <v>1980</v>
      </c>
      <c r="E1996" t="s">
        <v>2360</v>
      </c>
      <c r="F1996" t="s">
        <v>2361</v>
      </c>
      <c r="G1996">
        <v>23</v>
      </c>
      <c r="H1996" t="s">
        <v>2314</v>
      </c>
      <c r="I1996" t="s">
        <v>2068</v>
      </c>
      <c r="K1996">
        <v>3</v>
      </c>
      <c r="L1996">
        <v>5</v>
      </c>
      <c r="M1996">
        <v>4</v>
      </c>
    </row>
    <row r="1997" spans="1:13" ht="12.75">
      <c r="A1997">
        <v>213890</v>
      </c>
      <c r="B1997" t="s">
        <v>3869</v>
      </c>
      <c r="C1997" t="s">
        <v>799</v>
      </c>
      <c r="D1997" t="s">
        <v>2970</v>
      </c>
      <c r="E1997" t="s">
        <v>2683</v>
      </c>
      <c r="F1997" t="s">
        <v>2361</v>
      </c>
      <c r="G1997">
        <v>40</v>
      </c>
      <c r="H1997" t="s">
        <v>2317</v>
      </c>
      <c r="K1997">
        <v>3</v>
      </c>
      <c r="L1997">
        <v>5</v>
      </c>
      <c r="M1997">
        <v>4</v>
      </c>
    </row>
    <row r="1998" spans="1:13" ht="12.75">
      <c r="A1998">
        <v>213935</v>
      </c>
      <c r="B1998" t="s">
        <v>1182</v>
      </c>
      <c r="C1998" t="s">
        <v>3870</v>
      </c>
      <c r="D1998" t="s">
        <v>1701</v>
      </c>
      <c r="E1998" t="s">
        <v>2360</v>
      </c>
      <c r="F1998" t="s">
        <v>2361</v>
      </c>
      <c r="G1998">
        <v>18</v>
      </c>
      <c r="H1998" t="s">
        <v>2362</v>
      </c>
      <c r="I1998" t="s">
        <v>2549</v>
      </c>
      <c r="K1998">
        <v>5</v>
      </c>
      <c r="L1998">
        <v>5</v>
      </c>
      <c r="M1998">
        <v>4</v>
      </c>
    </row>
    <row r="1999" spans="1:13" ht="12.75">
      <c r="A1999">
        <v>214175</v>
      </c>
      <c r="B1999" t="s">
        <v>3871</v>
      </c>
      <c r="C1999" t="s">
        <v>2457</v>
      </c>
      <c r="D1999" t="s">
        <v>2463</v>
      </c>
      <c r="E1999" t="s">
        <v>2360</v>
      </c>
      <c r="F1999" t="s">
        <v>2361</v>
      </c>
      <c r="G1999">
        <v>23</v>
      </c>
      <c r="H1999" t="s">
        <v>1711</v>
      </c>
      <c r="I1999" t="s">
        <v>1711</v>
      </c>
      <c r="J1999" t="s">
        <v>925</v>
      </c>
      <c r="K1999">
        <v>4</v>
      </c>
      <c r="L1999">
        <v>5</v>
      </c>
      <c r="M1999">
        <v>4</v>
      </c>
    </row>
    <row r="2000" spans="1:13" ht="12.75">
      <c r="A2000">
        <v>214214</v>
      </c>
      <c r="B2000" t="s">
        <v>3872</v>
      </c>
      <c r="C2000" t="s">
        <v>2534</v>
      </c>
      <c r="D2000" t="s">
        <v>2444</v>
      </c>
      <c r="E2000" t="s">
        <v>2360</v>
      </c>
      <c r="F2000" t="s">
        <v>2361</v>
      </c>
      <c r="G2000">
        <v>35</v>
      </c>
      <c r="H2000" t="s">
        <v>2389</v>
      </c>
      <c r="I2000" t="s">
        <v>2390</v>
      </c>
      <c r="K2000">
        <v>4</v>
      </c>
      <c r="L2000">
        <v>5</v>
      </c>
      <c r="M2000">
        <v>3</v>
      </c>
    </row>
    <row r="2001" spans="1:13" ht="12.75">
      <c r="A2001">
        <v>214253</v>
      </c>
      <c r="B2001" t="s">
        <v>3873</v>
      </c>
      <c r="C2001" t="s">
        <v>2376</v>
      </c>
      <c r="D2001" t="s">
        <v>1375</v>
      </c>
      <c r="E2001" t="s">
        <v>2360</v>
      </c>
      <c r="F2001" t="s">
        <v>2361</v>
      </c>
      <c r="G2001">
        <v>49</v>
      </c>
      <c r="H2001" t="s">
        <v>2382</v>
      </c>
      <c r="K2001">
        <v>5</v>
      </c>
      <c r="L2001">
        <v>5</v>
      </c>
      <c r="M2001">
        <v>4</v>
      </c>
    </row>
    <row r="2002" spans="1:13" ht="12.75">
      <c r="A2002">
        <v>214267</v>
      </c>
      <c r="B2002" t="s">
        <v>2332</v>
      </c>
      <c r="C2002" t="s">
        <v>2640</v>
      </c>
      <c r="D2002" t="s">
        <v>2444</v>
      </c>
      <c r="E2002" t="s">
        <v>2360</v>
      </c>
      <c r="F2002" t="s">
        <v>2361</v>
      </c>
      <c r="G2002">
        <v>51</v>
      </c>
      <c r="H2002" t="s">
        <v>2329</v>
      </c>
      <c r="I2002" t="s">
        <v>2330</v>
      </c>
      <c r="K2002">
        <v>4</v>
      </c>
      <c r="L2002">
        <v>5</v>
      </c>
      <c r="M2002">
        <v>4</v>
      </c>
    </row>
    <row r="2003" spans="1:13" ht="12.75">
      <c r="A2003">
        <v>214506</v>
      </c>
      <c r="B2003" t="s">
        <v>4066</v>
      </c>
      <c r="C2003" t="s">
        <v>3874</v>
      </c>
      <c r="D2003" t="s">
        <v>4068</v>
      </c>
      <c r="E2003" t="s">
        <v>2360</v>
      </c>
      <c r="F2003" t="s">
        <v>2361</v>
      </c>
      <c r="G2003">
        <v>14</v>
      </c>
      <c r="H2003" t="s">
        <v>634</v>
      </c>
      <c r="K2003">
        <v>5</v>
      </c>
      <c r="L2003">
        <v>5</v>
      </c>
      <c r="M2003">
        <v>4</v>
      </c>
    </row>
    <row r="2004" spans="1:13" ht="12.75">
      <c r="A2004">
        <v>214528</v>
      </c>
      <c r="B2004" t="s">
        <v>3875</v>
      </c>
      <c r="C2004" t="s">
        <v>3593</v>
      </c>
      <c r="D2004" t="s">
        <v>2444</v>
      </c>
      <c r="E2004" t="s">
        <v>2360</v>
      </c>
      <c r="F2004" t="s">
        <v>2361</v>
      </c>
      <c r="G2004">
        <v>64</v>
      </c>
      <c r="H2004" t="s">
        <v>2374</v>
      </c>
      <c r="K2004">
        <v>5</v>
      </c>
      <c r="L2004">
        <v>5</v>
      </c>
      <c r="M2004">
        <v>4</v>
      </c>
    </row>
    <row r="2005" spans="1:13" ht="12.75">
      <c r="A2005">
        <v>214650</v>
      </c>
      <c r="B2005" t="s">
        <v>3594</v>
      </c>
      <c r="C2005" t="s">
        <v>3595</v>
      </c>
      <c r="D2005" t="s">
        <v>3596</v>
      </c>
      <c r="E2005" t="s">
        <v>2360</v>
      </c>
      <c r="F2005" t="s">
        <v>2440</v>
      </c>
      <c r="G2005">
        <v>25</v>
      </c>
      <c r="H2005" t="s">
        <v>1648</v>
      </c>
      <c r="K2005">
        <v>4</v>
      </c>
      <c r="L2005">
        <v>4</v>
      </c>
      <c r="M2005">
        <v>3</v>
      </c>
    </row>
    <row r="2006" spans="1:13" ht="12.75">
      <c r="A2006">
        <v>214658</v>
      </c>
      <c r="B2006" t="s">
        <v>3597</v>
      </c>
      <c r="C2006" t="s">
        <v>2825</v>
      </c>
      <c r="D2006" t="s">
        <v>2250</v>
      </c>
      <c r="E2006" t="s">
        <v>2360</v>
      </c>
      <c r="F2006" t="s">
        <v>2361</v>
      </c>
      <c r="G2006">
        <v>46</v>
      </c>
      <c r="H2006" t="s">
        <v>2642</v>
      </c>
      <c r="K2006">
        <v>5</v>
      </c>
      <c r="L2006">
        <v>5</v>
      </c>
      <c r="M2006">
        <v>4</v>
      </c>
    </row>
    <row r="2007" spans="1:13" ht="12.75">
      <c r="A2007">
        <v>214845</v>
      </c>
      <c r="B2007" t="s">
        <v>3598</v>
      </c>
      <c r="C2007" t="s">
        <v>1551</v>
      </c>
      <c r="D2007" t="s">
        <v>1848</v>
      </c>
      <c r="E2007" t="s">
        <v>2360</v>
      </c>
      <c r="F2007" t="s">
        <v>2361</v>
      </c>
      <c r="G2007">
        <v>41</v>
      </c>
      <c r="H2007" t="s">
        <v>2245</v>
      </c>
      <c r="I2007" t="s">
        <v>2246</v>
      </c>
      <c r="K2007">
        <v>2</v>
      </c>
      <c r="L2007">
        <v>1</v>
      </c>
      <c r="M2007">
        <v>2</v>
      </c>
    </row>
    <row r="2008" spans="1:13" ht="12.75">
      <c r="A2008">
        <v>214876</v>
      </c>
      <c r="B2008" t="s">
        <v>1077</v>
      </c>
      <c r="C2008" t="s">
        <v>2663</v>
      </c>
      <c r="D2008" t="s">
        <v>3102</v>
      </c>
      <c r="E2008" t="s">
        <v>2360</v>
      </c>
      <c r="F2008" t="s">
        <v>2361</v>
      </c>
      <c r="G2008">
        <v>36</v>
      </c>
      <c r="H2008" t="s">
        <v>2245</v>
      </c>
      <c r="I2008" t="s">
        <v>2246</v>
      </c>
      <c r="K2008">
        <v>2</v>
      </c>
      <c r="L2008">
        <v>3</v>
      </c>
      <c r="M2008">
        <v>2</v>
      </c>
    </row>
    <row r="2009" spans="1:13" ht="12.75">
      <c r="A2009">
        <v>214993</v>
      </c>
      <c r="B2009" t="s">
        <v>1763</v>
      </c>
      <c r="C2009" t="s">
        <v>748</v>
      </c>
      <c r="D2009" t="s">
        <v>1774</v>
      </c>
      <c r="E2009" t="s">
        <v>2360</v>
      </c>
      <c r="F2009" t="s">
        <v>2361</v>
      </c>
      <c r="G2009">
        <v>18</v>
      </c>
      <c r="H2009" t="s">
        <v>2329</v>
      </c>
      <c r="I2009" t="s">
        <v>2330</v>
      </c>
      <c r="K2009">
        <v>3</v>
      </c>
      <c r="L2009">
        <v>3</v>
      </c>
      <c r="M2009">
        <v>4</v>
      </c>
    </row>
    <row r="2010" spans="1:13" ht="12.75">
      <c r="A2010">
        <v>215226</v>
      </c>
      <c r="B2010" t="s">
        <v>3599</v>
      </c>
      <c r="C2010" t="s">
        <v>2364</v>
      </c>
      <c r="D2010" t="s">
        <v>1192</v>
      </c>
      <c r="E2010" t="s">
        <v>2360</v>
      </c>
      <c r="F2010" t="s">
        <v>2361</v>
      </c>
      <c r="G2010">
        <v>19</v>
      </c>
      <c r="H2010" t="s">
        <v>2366</v>
      </c>
      <c r="I2010" t="s">
        <v>2366</v>
      </c>
      <c r="J2010" t="s">
        <v>275</v>
      </c>
      <c r="K2010">
        <v>3</v>
      </c>
      <c r="L2010">
        <v>5</v>
      </c>
      <c r="M2010">
        <v>4</v>
      </c>
    </row>
    <row r="2011" spans="1:13" ht="12.75">
      <c r="A2011">
        <v>215287</v>
      </c>
      <c r="B2011" t="s">
        <v>3600</v>
      </c>
      <c r="C2011" t="s">
        <v>1821</v>
      </c>
      <c r="D2011" t="s">
        <v>4272</v>
      </c>
      <c r="E2011" t="s">
        <v>2360</v>
      </c>
      <c r="F2011" t="s">
        <v>2361</v>
      </c>
      <c r="G2011">
        <v>35</v>
      </c>
      <c r="H2011" t="s">
        <v>2651</v>
      </c>
      <c r="I2011" t="s">
        <v>2652</v>
      </c>
      <c r="K2011">
        <v>4</v>
      </c>
      <c r="L2011">
        <v>5</v>
      </c>
      <c r="M2011">
        <v>4</v>
      </c>
    </row>
    <row r="2012" spans="1:13" ht="12.75">
      <c r="A2012">
        <v>215463</v>
      </c>
      <c r="B2012" t="s">
        <v>4358</v>
      </c>
      <c r="C2012" t="s">
        <v>514</v>
      </c>
      <c r="D2012" t="s">
        <v>2444</v>
      </c>
      <c r="E2012" t="s">
        <v>2360</v>
      </c>
      <c r="F2012" t="s">
        <v>2361</v>
      </c>
      <c r="G2012">
        <v>19</v>
      </c>
      <c r="H2012" t="s">
        <v>2668</v>
      </c>
      <c r="I2012" t="s">
        <v>2668</v>
      </c>
      <c r="K2012">
        <v>4</v>
      </c>
      <c r="L2012">
        <v>5</v>
      </c>
      <c r="M2012">
        <v>4</v>
      </c>
    </row>
    <row r="2013" spans="1:13" ht="12.75">
      <c r="A2013">
        <v>215598</v>
      </c>
      <c r="B2013" t="s">
        <v>3601</v>
      </c>
      <c r="C2013" t="s">
        <v>1809</v>
      </c>
      <c r="D2013" t="s">
        <v>1923</v>
      </c>
      <c r="E2013" t="s">
        <v>2360</v>
      </c>
      <c r="F2013" t="s">
        <v>2361</v>
      </c>
      <c r="G2013">
        <v>52</v>
      </c>
      <c r="H2013" t="s">
        <v>1975</v>
      </c>
      <c r="K2013">
        <v>5</v>
      </c>
      <c r="L2013">
        <v>5</v>
      </c>
      <c r="M2013">
        <v>3</v>
      </c>
    </row>
    <row r="2014" spans="1:13" ht="12.75">
      <c r="A2014">
        <v>215669</v>
      </c>
      <c r="B2014" t="s">
        <v>422</v>
      </c>
      <c r="C2014" t="s">
        <v>3602</v>
      </c>
      <c r="D2014" t="s">
        <v>1366</v>
      </c>
      <c r="E2014" t="s">
        <v>2360</v>
      </c>
      <c r="F2014" t="s">
        <v>2440</v>
      </c>
      <c r="G2014">
        <v>35</v>
      </c>
      <c r="H2014" t="s">
        <v>2459</v>
      </c>
      <c r="I2014" t="s">
        <v>2460</v>
      </c>
      <c r="K2014">
        <v>2</v>
      </c>
      <c r="L2014">
        <v>4</v>
      </c>
      <c r="M2014">
        <v>3</v>
      </c>
    </row>
    <row r="2015" spans="1:13" ht="12.75">
      <c r="A2015">
        <v>215808</v>
      </c>
      <c r="B2015" t="s">
        <v>3603</v>
      </c>
      <c r="C2015" t="s">
        <v>1252</v>
      </c>
      <c r="D2015" t="s">
        <v>1602</v>
      </c>
      <c r="E2015" t="s">
        <v>2360</v>
      </c>
      <c r="F2015" t="s">
        <v>2361</v>
      </c>
      <c r="G2015">
        <v>22</v>
      </c>
      <c r="H2015" t="s">
        <v>2459</v>
      </c>
      <c r="I2015" t="s">
        <v>2460</v>
      </c>
      <c r="J2015" t="s">
        <v>508</v>
      </c>
      <c r="K2015">
        <v>2</v>
      </c>
      <c r="L2015">
        <v>5</v>
      </c>
      <c r="M2015">
        <v>3</v>
      </c>
    </row>
    <row r="2016" spans="1:13" ht="12.75">
      <c r="A2016">
        <v>215927</v>
      </c>
      <c r="B2016" t="s">
        <v>3604</v>
      </c>
      <c r="C2016" t="s">
        <v>1821</v>
      </c>
      <c r="D2016" t="s">
        <v>2970</v>
      </c>
      <c r="E2016" t="s">
        <v>2683</v>
      </c>
      <c r="F2016" t="s">
        <v>2361</v>
      </c>
      <c r="G2016">
        <v>37</v>
      </c>
      <c r="H2016" t="s">
        <v>461</v>
      </c>
      <c r="I2016" t="s">
        <v>288</v>
      </c>
      <c r="K2016">
        <v>4</v>
      </c>
      <c r="L2016">
        <v>5</v>
      </c>
      <c r="M2016">
        <v>4</v>
      </c>
    </row>
    <row r="2017" spans="1:13" ht="12.75">
      <c r="A2017">
        <v>216094</v>
      </c>
      <c r="B2017" t="s">
        <v>1990</v>
      </c>
      <c r="C2017" t="s">
        <v>3605</v>
      </c>
      <c r="D2017" t="s">
        <v>2444</v>
      </c>
      <c r="E2017" t="s">
        <v>2360</v>
      </c>
      <c r="F2017" t="s">
        <v>2361</v>
      </c>
      <c r="G2017">
        <v>67</v>
      </c>
      <c r="H2017" t="s">
        <v>2389</v>
      </c>
      <c r="K2017">
        <v>5</v>
      </c>
      <c r="L2017">
        <v>5</v>
      </c>
      <c r="M2017">
        <v>4</v>
      </c>
    </row>
    <row r="2018" spans="1:13" ht="12.75">
      <c r="A2018">
        <v>216429</v>
      </c>
      <c r="B2018" t="s">
        <v>3606</v>
      </c>
      <c r="C2018" t="s">
        <v>3607</v>
      </c>
      <c r="D2018" t="s">
        <v>2216</v>
      </c>
      <c r="E2018" t="s">
        <v>2360</v>
      </c>
      <c r="F2018" t="s">
        <v>2361</v>
      </c>
      <c r="G2018">
        <v>32</v>
      </c>
      <c r="H2018" t="s">
        <v>1845</v>
      </c>
      <c r="I2018" t="s">
        <v>1846</v>
      </c>
      <c r="K2018">
        <v>3</v>
      </c>
      <c r="L2018">
        <v>5</v>
      </c>
      <c r="M2018">
        <v>4</v>
      </c>
    </row>
    <row r="2019" spans="1:13" ht="12.75">
      <c r="A2019">
        <v>216441</v>
      </c>
      <c r="B2019" t="s">
        <v>3608</v>
      </c>
      <c r="C2019" t="s">
        <v>3609</v>
      </c>
      <c r="D2019" t="s">
        <v>2650</v>
      </c>
      <c r="E2019" t="s">
        <v>2360</v>
      </c>
      <c r="F2019" t="s">
        <v>2361</v>
      </c>
      <c r="G2019">
        <v>50</v>
      </c>
      <c r="H2019" t="s">
        <v>2382</v>
      </c>
      <c r="K2019">
        <v>5</v>
      </c>
      <c r="L2019">
        <v>5</v>
      </c>
      <c r="M2019">
        <v>4</v>
      </c>
    </row>
    <row r="2020" spans="1:13" ht="12.75">
      <c r="A2020">
        <v>216459</v>
      </c>
      <c r="B2020" t="s">
        <v>3610</v>
      </c>
      <c r="C2020" t="s">
        <v>2677</v>
      </c>
      <c r="D2020" t="s">
        <v>2706</v>
      </c>
      <c r="E2020" t="s">
        <v>2360</v>
      </c>
      <c r="F2020" t="s">
        <v>2361</v>
      </c>
      <c r="G2020">
        <v>51</v>
      </c>
      <c r="H2020" t="s">
        <v>2707</v>
      </c>
      <c r="K2020">
        <v>4</v>
      </c>
      <c r="L2020">
        <v>5</v>
      </c>
      <c r="M2020">
        <v>4</v>
      </c>
    </row>
    <row r="2021" spans="1:13" ht="12.75">
      <c r="A2021">
        <v>216535</v>
      </c>
      <c r="B2021" t="s">
        <v>3611</v>
      </c>
      <c r="C2021" t="s">
        <v>786</v>
      </c>
      <c r="D2021" t="s">
        <v>1681</v>
      </c>
      <c r="E2021" t="s">
        <v>2360</v>
      </c>
      <c r="F2021" t="s">
        <v>2361</v>
      </c>
      <c r="G2021">
        <v>38</v>
      </c>
      <c r="H2021" t="s">
        <v>2642</v>
      </c>
      <c r="K2021">
        <v>5</v>
      </c>
      <c r="L2021">
        <v>5</v>
      </c>
      <c r="M2021">
        <v>4</v>
      </c>
    </row>
    <row r="2022" spans="1:13" ht="12.75">
      <c r="A2022">
        <v>216581</v>
      </c>
      <c r="B2022" t="s">
        <v>1114</v>
      </c>
      <c r="C2022" t="s">
        <v>2364</v>
      </c>
      <c r="D2022" t="s">
        <v>2024</v>
      </c>
      <c r="E2022" t="s">
        <v>2360</v>
      </c>
      <c r="F2022" t="s">
        <v>2361</v>
      </c>
      <c r="G2022">
        <v>25</v>
      </c>
      <c r="H2022" t="s">
        <v>2398</v>
      </c>
      <c r="K2022">
        <v>5</v>
      </c>
      <c r="L2022">
        <v>4</v>
      </c>
      <c r="M2022">
        <v>4</v>
      </c>
    </row>
    <row r="2023" spans="1:13" ht="12.75">
      <c r="A2023">
        <v>216647</v>
      </c>
      <c r="B2023" t="s">
        <v>3612</v>
      </c>
      <c r="C2023" t="s">
        <v>3613</v>
      </c>
      <c r="D2023" t="s">
        <v>1719</v>
      </c>
      <c r="E2023" t="s">
        <v>2360</v>
      </c>
      <c r="F2023" t="s">
        <v>2440</v>
      </c>
      <c r="G2023">
        <v>36</v>
      </c>
      <c r="H2023" t="s">
        <v>2389</v>
      </c>
      <c r="I2023" t="s">
        <v>2390</v>
      </c>
      <c r="K2023">
        <v>2</v>
      </c>
      <c r="L2023">
        <v>2</v>
      </c>
      <c r="M2023">
        <v>2</v>
      </c>
    </row>
    <row r="2024" spans="1:13" ht="12.75">
      <c r="A2024">
        <v>216727</v>
      </c>
      <c r="B2024" t="s">
        <v>3614</v>
      </c>
      <c r="C2024" t="s">
        <v>1834</v>
      </c>
      <c r="D2024" t="s">
        <v>3615</v>
      </c>
      <c r="E2024" t="s">
        <v>2360</v>
      </c>
      <c r="F2024" t="s">
        <v>2361</v>
      </c>
      <c r="G2024">
        <v>50</v>
      </c>
      <c r="H2024" t="s">
        <v>2227</v>
      </c>
      <c r="I2024" t="s">
        <v>2227</v>
      </c>
      <c r="K2024">
        <v>4</v>
      </c>
      <c r="L2024">
        <v>4</v>
      </c>
      <c r="M2024">
        <v>4</v>
      </c>
    </row>
    <row r="2025" spans="1:13" ht="12.75">
      <c r="A2025">
        <v>216760</v>
      </c>
      <c r="B2025" t="s">
        <v>1718</v>
      </c>
      <c r="C2025" t="s">
        <v>3616</v>
      </c>
      <c r="D2025" t="s">
        <v>2670</v>
      </c>
      <c r="E2025" t="s">
        <v>2360</v>
      </c>
      <c r="F2025" t="s">
        <v>2361</v>
      </c>
      <c r="G2025">
        <v>33</v>
      </c>
      <c r="H2025" t="s">
        <v>2498</v>
      </c>
      <c r="I2025" t="s">
        <v>2498</v>
      </c>
      <c r="K2025">
        <v>2</v>
      </c>
      <c r="L2025">
        <v>5</v>
      </c>
      <c r="M2025">
        <v>4</v>
      </c>
    </row>
    <row r="2026" spans="1:13" ht="12.75">
      <c r="A2026">
        <v>216818</v>
      </c>
      <c r="B2026" t="s">
        <v>3617</v>
      </c>
      <c r="C2026" t="s">
        <v>4105</v>
      </c>
      <c r="D2026" t="s">
        <v>2458</v>
      </c>
      <c r="E2026" t="s">
        <v>2360</v>
      </c>
      <c r="F2026" t="s">
        <v>2361</v>
      </c>
      <c r="G2026">
        <v>35</v>
      </c>
      <c r="H2026" t="s">
        <v>2321</v>
      </c>
      <c r="K2026">
        <v>4</v>
      </c>
      <c r="L2026">
        <v>5</v>
      </c>
      <c r="M2026">
        <v>4</v>
      </c>
    </row>
    <row r="2027" spans="1:13" ht="12.75">
      <c r="A2027">
        <v>216823</v>
      </c>
      <c r="B2027" t="s">
        <v>357</v>
      </c>
      <c r="C2027" t="s">
        <v>1252</v>
      </c>
      <c r="D2027" t="s">
        <v>3899</v>
      </c>
      <c r="E2027" t="s">
        <v>2360</v>
      </c>
      <c r="F2027" t="s">
        <v>2361</v>
      </c>
      <c r="G2027">
        <v>17</v>
      </c>
      <c r="H2027" t="s">
        <v>634</v>
      </c>
      <c r="K2027">
        <v>2</v>
      </c>
      <c r="L2027">
        <v>5</v>
      </c>
      <c r="M2027">
        <v>4</v>
      </c>
    </row>
    <row r="2028" spans="1:13" ht="12.75">
      <c r="A2028">
        <v>216824</v>
      </c>
      <c r="B2028" t="s">
        <v>3900</v>
      </c>
      <c r="C2028" t="s">
        <v>3901</v>
      </c>
      <c r="D2028" t="s">
        <v>2333</v>
      </c>
      <c r="E2028" t="s">
        <v>2360</v>
      </c>
      <c r="F2028" t="s">
        <v>2361</v>
      </c>
      <c r="G2028">
        <v>15</v>
      </c>
      <c r="H2028" t="s">
        <v>634</v>
      </c>
      <c r="K2028">
        <v>4</v>
      </c>
      <c r="L2028">
        <v>5</v>
      </c>
      <c r="M2028">
        <v>4</v>
      </c>
    </row>
    <row r="2029" spans="1:13" ht="12.75">
      <c r="A2029">
        <v>216872</v>
      </c>
      <c r="B2029" t="s">
        <v>3902</v>
      </c>
      <c r="C2029" t="s">
        <v>2408</v>
      </c>
      <c r="D2029" t="s">
        <v>2100</v>
      </c>
      <c r="E2029" t="s">
        <v>2360</v>
      </c>
      <c r="F2029" t="s">
        <v>2361</v>
      </c>
      <c r="G2029">
        <v>41</v>
      </c>
      <c r="H2029" t="s">
        <v>2227</v>
      </c>
      <c r="K2029">
        <v>5</v>
      </c>
      <c r="L2029">
        <v>3</v>
      </c>
      <c r="M2029">
        <v>4</v>
      </c>
    </row>
    <row r="2030" spans="1:13" ht="12.75">
      <c r="A2030">
        <v>216877</v>
      </c>
      <c r="B2030" t="s">
        <v>3903</v>
      </c>
      <c r="C2030" t="s">
        <v>2677</v>
      </c>
      <c r="D2030" t="s">
        <v>1022</v>
      </c>
      <c r="E2030" t="s">
        <v>2360</v>
      </c>
      <c r="F2030" t="s">
        <v>2361</v>
      </c>
      <c r="G2030">
        <v>67</v>
      </c>
      <c r="H2030" t="s">
        <v>2514</v>
      </c>
      <c r="K2030">
        <v>5</v>
      </c>
      <c r="L2030">
        <v>5</v>
      </c>
      <c r="M2030">
        <v>4</v>
      </c>
    </row>
    <row r="2031" spans="1:13" ht="12.75">
      <c r="A2031">
        <v>216901</v>
      </c>
      <c r="B2031" t="s">
        <v>1765</v>
      </c>
      <c r="C2031" t="s">
        <v>2328</v>
      </c>
      <c r="D2031" t="s">
        <v>2100</v>
      </c>
      <c r="E2031" t="s">
        <v>2360</v>
      </c>
      <c r="F2031" t="s">
        <v>2361</v>
      </c>
      <c r="G2031">
        <v>32</v>
      </c>
      <c r="H2031" t="s">
        <v>2314</v>
      </c>
      <c r="I2031" t="s">
        <v>2068</v>
      </c>
      <c r="K2031">
        <v>4</v>
      </c>
      <c r="L2031">
        <v>5</v>
      </c>
      <c r="M2031">
        <v>4</v>
      </c>
    </row>
    <row r="2032" spans="1:13" ht="12.75">
      <c r="A2032">
        <v>216960</v>
      </c>
      <c r="B2032" t="s">
        <v>3904</v>
      </c>
      <c r="C2032" t="s">
        <v>2304</v>
      </c>
      <c r="D2032" t="s">
        <v>2504</v>
      </c>
      <c r="E2032" t="s">
        <v>2360</v>
      </c>
      <c r="F2032" t="s">
        <v>2361</v>
      </c>
      <c r="G2032">
        <v>41</v>
      </c>
      <c r="H2032" t="s">
        <v>1285</v>
      </c>
      <c r="K2032">
        <v>2</v>
      </c>
      <c r="L2032">
        <v>5</v>
      </c>
      <c r="M2032">
        <v>4</v>
      </c>
    </row>
    <row r="2033" spans="1:13" ht="12.75">
      <c r="A2033">
        <v>217113</v>
      </c>
      <c r="B2033" t="s">
        <v>3905</v>
      </c>
      <c r="C2033" t="s">
        <v>3906</v>
      </c>
      <c r="D2033" t="s">
        <v>3907</v>
      </c>
      <c r="E2033" t="s">
        <v>2360</v>
      </c>
      <c r="F2033" t="s">
        <v>2361</v>
      </c>
      <c r="G2033">
        <v>34</v>
      </c>
      <c r="H2033" t="s">
        <v>2498</v>
      </c>
      <c r="I2033" t="s">
        <v>2498</v>
      </c>
      <c r="K2033">
        <v>2</v>
      </c>
      <c r="L2033">
        <v>5</v>
      </c>
      <c r="M2033">
        <v>4</v>
      </c>
    </row>
    <row r="2034" spans="1:13" ht="12.75">
      <c r="A2034">
        <v>217128</v>
      </c>
      <c r="B2034" t="s">
        <v>2294</v>
      </c>
      <c r="C2034" t="s">
        <v>3908</v>
      </c>
      <c r="D2034" t="s">
        <v>2650</v>
      </c>
      <c r="E2034" t="s">
        <v>2360</v>
      </c>
      <c r="F2034" t="s">
        <v>2361</v>
      </c>
      <c r="G2034">
        <v>21</v>
      </c>
      <c r="H2034" t="s">
        <v>2366</v>
      </c>
      <c r="I2034" t="s">
        <v>2366</v>
      </c>
      <c r="K2034">
        <v>2</v>
      </c>
      <c r="L2034">
        <v>5</v>
      </c>
      <c r="M2034">
        <v>2</v>
      </c>
    </row>
    <row r="2035" spans="1:13" ht="12.75">
      <c r="A2035">
        <v>217307</v>
      </c>
      <c r="B2035" t="s">
        <v>3909</v>
      </c>
      <c r="C2035" t="s">
        <v>369</v>
      </c>
      <c r="D2035" t="s">
        <v>1693</v>
      </c>
      <c r="E2035" t="s">
        <v>2360</v>
      </c>
      <c r="F2035" t="s">
        <v>2361</v>
      </c>
      <c r="G2035">
        <v>23</v>
      </c>
      <c r="H2035" t="s">
        <v>2642</v>
      </c>
      <c r="J2035" t="s">
        <v>3910</v>
      </c>
      <c r="K2035">
        <v>4</v>
      </c>
      <c r="L2035">
        <v>5</v>
      </c>
      <c r="M2035">
        <v>4</v>
      </c>
    </row>
    <row r="2036" spans="1:13" ht="12.75">
      <c r="A2036">
        <v>217414</v>
      </c>
      <c r="B2036" t="s">
        <v>3911</v>
      </c>
      <c r="C2036" t="s">
        <v>2143</v>
      </c>
      <c r="D2036" t="s">
        <v>2114</v>
      </c>
      <c r="E2036" t="s">
        <v>2360</v>
      </c>
      <c r="F2036" t="s">
        <v>2361</v>
      </c>
      <c r="G2036">
        <v>46</v>
      </c>
      <c r="H2036" t="s">
        <v>2514</v>
      </c>
      <c r="I2036" t="s">
        <v>2515</v>
      </c>
      <c r="K2036">
        <v>4</v>
      </c>
      <c r="L2036">
        <v>5</v>
      </c>
      <c r="M2036">
        <v>4</v>
      </c>
    </row>
    <row r="2037" spans="1:13" ht="12.75">
      <c r="A2037">
        <v>217441</v>
      </c>
      <c r="B2037" t="s">
        <v>1812</v>
      </c>
      <c r="C2037" t="s">
        <v>2332</v>
      </c>
      <c r="D2037" t="s">
        <v>2444</v>
      </c>
      <c r="E2037" t="s">
        <v>2360</v>
      </c>
      <c r="F2037" t="s">
        <v>2361</v>
      </c>
      <c r="G2037">
        <v>45</v>
      </c>
      <c r="H2037" t="s">
        <v>2459</v>
      </c>
      <c r="I2037" t="s">
        <v>2460</v>
      </c>
      <c r="K2037">
        <v>4</v>
      </c>
      <c r="L2037">
        <v>5</v>
      </c>
      <c r="M2037">
        <v>4</v>
      </c>
    </row>
    <row r="2038" spans="1:13" ht="12.75">
      <c r="A2038">
        <v>217459</v>
      </c>
      <c r="B2038" t="s">
        <v>3912</v>
      </c>
      <c r="C2038" t="s">
        <v>2350</v>
      </c>
      <c r="D2038" t="s">
        <v>1719</v>
      </c>
      <c r="E2038" t="s">
        <v>2360</v>
      </c>
      <c r="F2038" t="s">
        <v>2361</v>
      </c>
      <c r="G2038">
        <v>43</v>
      </c>
      <c r="H2038" t="s">
        <v>1967</v>
      </c>
      <c r="I2038" t="s">
        <v>1968</v>
      </c>
      <c r="K2038">
        <v>4</v>
      </c>
      <c r="L2038">
        <v>5</v>
      </c>
      <c r="M2038">
        <v>4</v>
      </c>
    </row>
    <row r="2039" spans="1:13" ht="12.75">
      <c r="A2039">
        <v>217470</v>
      </c>
      <c r="B2039" t="s">
        <v>3913</v>
      </c>
      <c r="C2039" t="s">
        <v>2348</v>
      </c>
      <c r="D2039" t="s">
        <v>2970</v>
      </c>
      <c r="E2039" t="s">
        <v>2683</v>
      </c>
      <c r="F2039" t="s">
        <v>2361</v>
      </c>
      <c r="G2039">
        <v>35</v>
      </c>
      <c r="H2039" t="s">
        <v>2436</v>
      </c>
      <c r="I2039" t="s">
        <v>2185</v>
      </c>
      <c r="K2039">
        <v>4</v>
      </c>
      <c r="L2039">
        <v>5</v>
      </c>
      <c r="M2039">
        <v>4</v>
      </c>
    </row>
    <row r="2040" spans="1:13" ht="12.75">
      <c r="A2040">
        <v>217481</v>
      </c>
      <c r="B2040" t="s">
        <v>3914</v>
      </c>
      <c r="C2040" t="s">
        <v>2240</v>
      </c>
      <c r="D2040" t="s">
        <v>2471</v>
      </c>
      <c r="E2040" t="s">
        <v>2360</v>
      </c>
      <c r="F2040" t="s">
        <v>2361</v>
      </c>
      <c r="G2040">
        <v>47</v>
      </c>
      <c r="H2040" t="s">
        <v>1078</v>
      </c>
      <c r="K2040">
        <v>4</v>
      </c>
      <c r="L2040">
        <v>5</v>
      </c>
      <c r="M2040">
        <v>4</v>
      </c>
    </row>
    <row r="2041" spans="1:13" ht="12.75">
      <c r="A2041">
        <v>217561</v>
      </c>
      <c r="B2041" t="s">
        <v>1633</v>
      </c>
      <c r="C2041" t="s">
        <v>1713</v>
      </c>
      <c r="D2041" t="s">
        <v>2112</v>
      </c>
      <c r="E2041" t="s">
        <v>2360</v>
      </c>
      <c r="F2041" t="s">
        <v>2361</v>
      </c>
      <c r="G2041">
        <v>29</v>
      </c>
      <c r="H2041" t="s">
        <v>2967</v>
      </c>
      <c r="K2041">
        <v>4</v>
      </c>
      <c r="L2041">
        <v>5</v>
      </c>
      <c r="M2041">
        <v>4</v>
      </c>
    </row>
    <row r="2042" spans="1:13" ht="12.75">
      <c r="A2042">
        <v>217651</v>
      </c>
      <c r="B2042" t="s">
        <v>3915</v>
      </c>
      <c r="C2042" t="s">
        <v>2143</v>
      </c>
      <c r="D2042" t="s">
        <v>2250</v>
      </c>
      <c r="E2042" t="s">
        <v>2360</v>
      </c>
      <c r="F2042" t="s">
        <v>2361</v>
      </c>
      <c r="G2042">
        <v>51</v>
      </c>
      <c r="H2042" t="s">
        <v>2522</v>
      </c>
      <c r="I2042" t="s">
        <v>2522</v>
      </c>
      <c r="K2042">
        <v>5</v>
      </c>
      <c r="L2042">
        <v>5</v>
      </c>
      <c r="M2042">
        <v>4</v>
      </c>
    </row>
    <row r="2043" spans="1:13" ht="12.75">
      <c r="A2043">
        <v>217924</v>
      </c>
      <c r="B2043" t="s">
        <v>3916</v>
      </c>
      <c r="C2043" t="s">
        <v>1797</v>
      </c>
      <c r="D2043" t="s">
        <v>3254</v>
      </c>
      <c r="E2043" t="s">
        <v>2360</v>
      </c>
      <c r="F2043" t="s">
        <v>2361</v>
      </c>
      <c r="G2043">
        <v>26</v>
      </c>
      <c r="H2043" t="s">
        <v>2642</v>
      </c>
      <c r="K2043">
        <v>5</v>
      </c>
      <c r="L2043">
        <v>5</v>
      </c>
      <c r="M2043">
        <v>2</v>
      </c>
    </row>
    <row r="2044" spans="1:13" ht="12.75">
      <c r="A2044">
        <v>217943</v>
      </c>
      <c r="B2044" t="s">
        <v>3917</v>
      </c>
      <c r="C2044" t="s">
        <v>2555</v>
      </c>
      <c r="D2044" t="s">
        <v>2117</v>
      </c>
      <c r="E2044" t="s">
        <v>2360</v>
      </c>
      <c r="F2044" t="s">
        <v>2361</v>
      </c>
      <c r="G2044">
        <v>36</v>
      </c>
      <c r="H2044" t="s">
        <v>2642</v>
      </c>
      <c r="K2044">
        <v>5</v>
      </c>
      <c r="L2044">
        <v>5</v>
      </c>
      <c r="M2044">
        <v>4</v>
      </c>
    </row>
    <row r="2045" spans="1:13" ht="12.75">
      <c r="A2045">
        <v>217983</v>
      </c>
      <c r="B2045" t="s">
        <v>3918</v>
      </c>
      <c r="C2045" t="s">
        <v>3919</v>
      </c>
      <c r="D2045" t="s">
        <v>2444</v>
      </c>
      <c r="E2045" t="s">
        <v>2360</v>
      </c>
      <c r="F2045" t="s">
        <v>2440</v>
      </c>
      <c r="G2045">
        <v>27</v>
      </c>
      <c r="H2045" t="s">
        <v>2374</v>
      </c>
      <c r="K2045">
        <v>4</v>
      </c>
      <c r="L2045">
        <v>4</v>
      </c>
      <c r="M2045">
        <v>1</v>
      </c>
    </row>
    <row r="2046" spans="1:13" ht="12.75">
      <c r="A2046">
        <v>218001</v>
      </c>
      <c r="B2046" t="s">
        <v>3920</v>
      </c>
      <c r="C2046" t="s">
        <v>2368</v>
      </c>
      <c r="D2046" t="s">
        <v>2458</v>
      </c>
      <c r="E2046" t="s">
        <v>2360</v>
      </c>
      <c r="F2046" t="s">
        <v>2361</v>
      </c>
      <c r="G2046">
        <v>25</v>
      </c>
      <c r="H2046" t="s">
        <v>2656</v>
      </c>
      <c r="K2046">
        <v>4</v>
      </c>
      <c r="L2046">
        <v>5</v>
      </c>
      <c r="M2046">
        <v>3</v>
      </c>
    </row>
    <row r="2047" spans="1:13" ht="12.75">
      <c r="A2047">
        <v>218004</v>
      </c>
      <c r="B2047" t="s">
        <v>3921</v>
      </c>
      <c r="C2047" t="s">
        <v>971</v>
      </c>
      <c r="D2047" t="s">
        <v>2670</v>
      </c>
      <c r="E2047" t="s">
        <v>2360</v>
      </c>
      <c r="F2047" t="s">
        <v>2361</v>
      </c>
      <c r="G2047">
        <v>16</v>
      </c>
      <c r="H2047" t="s">
        <v>1078</v>
      </c>
      <c r="I2047" t="s">
        <v>3922</v>
      </c>
      <c r="K2047">
        <v>3</v>
      </c>
      <c r="L2047">
        <v>3</v>
      </c>
      <c r="M2047">
        <v>3</v>
      </c>
    </row>
    <row r="2048" spans="1:13" ht="12.75">
      <c r="A2048">
        <v>218010</v>
      </c>
      <c r="B2048" t="s">
        <v>2122</v>
      </c>
      <c r="C2048" t="s">
        <v>3923</v>
      </c>
      <c r="D2048" t="s">
        <v>3250</v>
      </c>
      <c r="E2048" t="s">
        <v>2360</v>
      </c>
      <c r="F2048" t="s">
        <v>2440</v>
      </c>
      <c r="G2048">
        <v>13</v>
      </c>
      <c r="H2048" t="s">
        <v>2967</v>
      </c>
      <c r="K2048">
        <v>4</v>
      </c>
      <c r="L2048">
        <v>3</v>
      </c>
      <c r="M2048">
        <v>4</v>
      </c>
    </row>
    <row r="2049" spans="1:13" ht="12.75">
      <c r="A2049">
        <v>218050</v>
      </c>
      <c r="B2049" t="s">
        <v>3924</v>
      </c>
      <c r="C2049" t="s">
        <v>2527</v>
      </c>
      <c r="D2049" t="s">
        <v>1896</v>
      </c>
      <c r="E2049" t="s">
        <v>2360</v>
      </c>
      <c r="F2049" t="s">
        <v>2361</v>
      </c>
      <c r="G2049">
        <v>54</v>
      </c>
      <c r="H2049" t="s">
        <v>2671</v>
      </c>
      <c r="K2049">
        <v>5</v>
      </c>
      <c r="L2049">
        <v>5</v>
      </c>
      <c r="M2049">
        <v>4</v>
      </c>
    </row>
    <row r="2050" spans="1:13" ht="12.75">
      <c r="A2050">
        <v>218213</v>
      </c>
      <c r="B2050" t="s">
        <v>1856</v>
      </c>
      <c r="C2050" t="s">
        <v>2663</v>
      </c>
      <c r="D2050" t="s">
        <v>1776</v>
      </c>
      <c r="E2050" t="s">
        <v>2360</v>
      </c>
      <c r="F2050" t="s">
        <v>2361</v>
      </c>
      <c r="G2050">
        <v>54</v>
      </c>
      <c r="H2050" t="s">
        <v>2509</v>
      </c>
      <c r="K2050">
        <v>5</v>
      </c>
      <c r="L2050">
        <v>5</v>
      </c>
      <c r="M2050">
        <v>4</v>
      </c>
    </row>
    <row r="2051" spans="1:13" ht="12.75">
      <c r="A2051">
        <v>218311</v>
      </c>
      <c r="B2051" t="s">
        <v>715</v>
      </c>
      <c r="C2051" t="s">
        <v>2520</v>
      </c>
      <c r="D2051" t="s">
        <v>2107</v>
      </c>
      <c r="E2051" t="s">
        <v>2360</v>
      </c>
      <c r="F2051" t="s">
        <v>2361</v>
      </c>
      <c r="G2051">
        <v>46</v>
      </c>
      <c r="H2051" t="s">
        <v>2366</v>
      </c>
      <c r="I2051" t="s">
        <v>2366</v>
      </c>
      <c r="K2051">
        <v>5</v>
      </c>
      <c r="L2051">
        <v>5</v>
      </c>
      <c r="M2051">
        <v>4</v>
      </c>
    </row>
    <row r="2052" spans="1:13" ht="12.75">
      <c r="A2052">
        <v>218360</v>
      </c>
      <c r="B2052" t="s">
        <v>3925</v>
      </c>
      <c r="C2052" t="s">
        <v>2537</v>
      </c>
      <c r="D2052" t="s">
        <v>2504</v>
      </c>
      <c r="E2052" t="s">
        <v>2360</v>
      </c>
      <c r="F2052" t="s">
        <v>2361</v>
      </c>
      <c r="G2052">
        <v>48</v>
      </c>
      <c r="H2052" t="s">
        <v>2642</v>
      </c>
      <c r="K2052">
        <v>5</v>
      </c>
      <c r="L2052">
        <v>5</v>
      </c>
      <c r="M2052">
        <v>4</v>
      </c>
    </row>
    <row r="2053" spans="1:13" ht="12.75">
      <c r="A2053">
        <v>218406</v>
      </c>
      <c r="B2053" t="s">
        <v>3926</v>
      </c>
      <c r="C2053" t="s">
        <v>1273</v>
      </c>
      <c r="D2053" t="s">
        <v>2444</v>
      </c>
      <c r="E2053" t="s">
        <v>2360</v>
      </c>
      <c r="F2053" t="s">
        <v>2361</v>
      </c>
      <c r="G2053">
        <v>36</v>
      </c>
      <c r="H2053" t="s">
        <v>2389</v>
      </c>
      <c r="I2053" t="s">
        <v>2390</v>
      </c>
      <c r="K2053">
        <v>5</v>
      </c>
      <c r="L2053">
        <v>5</v>
      </c>
      <c r="M2053">
        <v>4</v>
      </c>
    </row>
    <row r="2054" spans="1:13" ht="12.75">
      <c r="A2054">
        <v>218415</v>
      </c>
      <c r="B2054" t="s">
        <v>3927</v>
      </c>
      <c r="C2054" t="s">
        <v>1051</v>
      </c>
      <c r="D2054" t="s">
        <v>1701</v>
      </c>
      <c r="E2054" t="s">
        <v>2360</v>
      </c>
      <c r="F2054" t="s">
        <v>2361</v>
      </c>
      <c r="G2054">
        <v>26</v>
      </c>
      <c r="H2054" t="s">
        <v>2498</v>
      </c>
      <c r="I2054" t="s">
        <v>2498</v>
      </c>
      <c r="K2054">
        <v>3</v>
      </c>
      <c r="L2054">
        <v>5</v>
      </c>
      <c r="M2054">
        <v>4</v>
      </c>
    </row>
    <row r="2055" spans="1:13" ht="12.75">
      <c r="A2055">
        <v>218551</v>
      </c>
      <c r="B2055" t="s">
        <v>3928</v>
      </c>
      <c r="C2055" t="s">
        <v>3106</v>
      </c>
      <c r="D2055" t="s">
        <v>2198</v>
      </c>
      <c r="E2055" t="s">
        <v>2360</v>
      </c>
      <c r="F2055" t="s">
        <v>2361</v>
      </c>
      <c r="G2055">
        <v>39</v>
      </c>
      <c r="H2055" t="s">
        <v>2642</v>
      </c>
      <c r="K2055">
        <v>5</v>
      </c>
      <c r="L2055">
        <v>5</v>
      </c>
      <c r="M2055">
        <v>4</v>
      </c>
    </row>
    <row r="2056" spans="1:13" ht="12.75">
      <c r="A2056">
        <v>218554</v>
      </c>
      <c r="B2056" t="s">
        <v>3929</v>
      </c>
      <c r="C2056" t="s">
        <v>2233</v>
      </c>
      <c r="D2056" t="s">
        <v>2970</v>
      </c>
      <c r="E2056" t="s">
        <v>2683</v>
      </c>
      <c r="F2056" t="s">
        <v>2361</v>
      </c>
      <c r="G2056">
        <v>35</v>
      </c>
      <c r="H2056" t="s">
        <v>2642</v>
      </c>
      <c r="K2056">
        <v>3</v>
      </c>
      <c r="L2056">
        <v>5</v>
      </c>
      <c r="M2056">
        <v>4</v>
      </c>
    </row>
    <row r="2057" spans="1:13" ht="12.75">
      <c r="A2057">
        <v>218617</v>
      </c>
      <c r="B2057" t="s">
        <v>3930</v>
      </c>
      <c r="C2057" t="s">
        <v>1939</v>
      </c>
      <c r="D2057" t="s">
        <v>2471</v>
      </c>
      <c r="E2057" t="s">
        <v>2360</v>
      </c>
      <c r="F2057" t="s">
        <v>2361</v>
      </c>
      <c r="G2057">
        <v>43</v>
      </c>
      <c r="H2057" t="s">
        <v>3931</v>
      </c>
      <c r="I2057" t="s">
        <v>3931</v>
      </c>
      <c r="K2057">
        <v>5</v>
      </c>
      <c r="L2057">
        <v>5</v>
      </c>
      <c r="M2057">
        <v>4</v>
      </c>
    </row>
    <row r="2058" spans="1:13" ht="12.75">
      <c r="A2058">
        <v>218748</v>
      </c>
      <c r="B2058" t="s">
        <v>3932</v>
      </c>
      <c r="C2058" t="s">
        <v>3933</v>
      </c>
      <c r="D2058" t="s">
        <v>1980</v>
      </c>
      <c r="E2058" t="s">
        <v>2360</v>
      </c>
      <c r="F2058" t="s">
        <v>2361</v>
      </c>
      <c r="G2058">
        <v>36</v>
      </c>
      <c r="H2058" t="s">
        <v>2314</v>
      </c>
      <c r="K2058">
        <v>3</v>
      </c>
      <c r="L2058">
        <v>5</v>
      </c>
      <c r="M2058">
        <v>3</v>
      </c>
    </row>
    <row r="2059" spans="1:13" ht="12.75">
      <c r="A2059">
        <v>218762</v>
      </c>
      <c r="B2059" t="s">
        <v>3934</v>
      </c>
      <c r="C2059" t="s">
        <v>1417</v>
      </c>
      <c r="D2059" t="s">
        <v>1926</v>
      </c>
      <c r="E2059" t="s">
        <v>2360</v>
      </c>
      <c r="F2059" t="s">
        <v>2361</v>
      </c>
      <c r="G2059">
        <v>24</v>
      </c>
      <c r="H2059" t="s">
        <v>2093</v>
      </c>
      <c r="I2059" t="s">
        <v>1840</v>
      </c>
      <c r="K2059">
        <v>3</v>
      </c>
      <c r="L2059">
        <v>5</v>
      </c>
      <c r="M2059">
        <v>4</v>
      </c>
    </row>
    <row r="2060" spans="1:13" ht="12.75">
      <c r="A2060">
        <v>218801</v>
      </c>
      <c r="B2060" t="s">
        <v>3935</v>
      </c>
      <c r="C2060" t="s">
        <v>3936</v>
      </c>
      <c r="D2060" t="s">
        <v>1980</v>
      </c>
      <c r="E2060" t="s">
        <v>2360</v>
      </c>
      <c r="F2060" t="s">
        <v>2440</v>
      </c>
      <c r="G2060">
        <v>38</v>
      </c>
      <c r="H2060" t="s">
        <v>2227</v>
      </c>
      <c r="I2060" t="s">
        <v>2227</v>
      </c>
      <c r="K2060">
        <v>1</v>
      </c>
      <c r="L2060">
        <v>1</v>
      </c>
      <c r="M2060">
        <v>4</v>
      </c>
    </row>
    <row r="2061" spans="1:13" ht="12.75">
      <c r="A2061">
        <v>218846</v>
      </c>
      <c r="B2061" t="s">
        <v>3937</v>
      </c>
      <c r="C2061" t="s">
        <v>2238</v>
      </c>
      <c r="D2061" t="s">
        <v>1338</v>
      </c>
      <c r="E2061" t="s">
        <v>2360</v>
      </c>
      <c r="F2061" t="s">
        <v>2361</v>
      </c>
      <c r="G2061">
        <v>51</v>
      </c>
      <c r="H2061" t="s">
        <v>2514</v>
      </c>
      <c r="I2061" t="s">
        <v>2515</v>
      </c>
      <c r="K2061">
        <v>4</v>
      </c>
      <c r="L2061">
        <v>5</v>
      </c>
      <c r="M2061">
        <v>4</v>
      </c>
    </row>
    <row r="2062" spans="1:13" ht="12.75">
      <c r="A2062">
        <v>218863</v>
      </c>
      <c r="B2062" t="s">
        <v>3938</v>
      </c>
      <c r="C2062" t="s">
        <v>3939</v>
      </c>
      <c r="D2062" t="s">
        <v>3940</v>
      </c>
      <c r="E2062" t="s">
        <v>2360</v>
      </c>
      <c r="F2062" t="s">
        <v>2440</v>
      </c>
      <c r="G2062">
        <v>28</v>
      </c>
      <c r="H2062" t="s">
        <v>2642</v>
      </c>
      <c r="K2062">
        <v>4</v>
      </c>
      <c r="L2062">
        <v>4</v>
      </c>
      <c r="M2062">
        <v>3</v>
      </c>
    </row>
    <row r="2063" spans="1:13" ht="12.75">
      <c r="A2063">
        <v>218872</v>
      </c>
      <c r="B2063" t="s">
        <v>3941</v>
      </c>
      <c r="C2063" t="s">
        <v>2240</v>
      </c>
      <c r="D2063" t="s">
        <v>2444</v>
      </c>
      <c r="E2063" t="s">
        <v>2360</v>
      </c>
      <c r="F2063" t="s">
        <v>2361</v>
      </c>
      <c r="G2063">
        <v>37</v>
      </c>
      <c r="H2063" t="s">
        <v>2389</v>
      </c>
      <c r="I2063" t="s">
        <v>2390</v>
      </c>
      <c r="K2063">
        <v>4</v>
      </c>
      <c r="L2063">
        <v>5</v>
      </c>
      <c r="M2063">
        <v>4</v>
      </c>
    </row>
    <row r="2064" spans="1:13" ht="12.75">
      <c r="A2064">
        <v>218958</v>
      </c>
      <c r="B2064" t="s">
        <v>3942</v>
      </c>
      <c r="C2064" t="s">
        <v>1821</v>
      </c>
      <c r="D2064" t="s">
        <v>1589</v>
      </c>
      <c r="E2064" t="s">
        <v>2360</v>
      </c>
      <c r="F2064" t="s">
        <v>2361</v>
      </c>
      <c r="G2064">
        <v>45</v>
      </c>
      <c r="H2064" t="s">
        <v>2468</v>
      </c>
      <c r="I2064" t="s">
        <v>2469</v>
      </c>
      <c r="K2064">
        <v>5</v>
      </c>
      <c r="L2064">
        <v>5</v>
      </c>
      <c r="M2064">
        <v>4</v>
      </c>
    </row>
    <row r="2065" spans="1:13" ht="12.75">
      <c r="A2065">
        <v>218981</v>
      </c>
      <c r="B2065" t="s">
        <v>4203</v>
      </c>
      <c r="C2065" t="s">
        <v>1522</v>
      </c>
      <c r="D2065" t="s">
        <v>2655</v>
      </c>
      <c r="E2065" t="s">
        <v>2360</v>
      </c>
      <c r="F2065" t="s">
        <v>2361</v>
      </c>
      <c r="G2065">
        <v>37</v>
      </c>
      <c r="H2065" t="s">
        <v>2656</v>
      </c>
      <c r="K2065">
        <v>2</v>
      </c>
      <c r="L2065">
        <v>5</v>
      </c>
      <c r="M2065">
        <v>3</v>
      </c>
    </row>
    <row r="2066" spans="1:13" ht="12.75">
      <c r="A2066">
        <v>218984</v>
      </c>
      <c r="B2066" t="s">
        <v>1326</v>
      </c>
      <c r="C2066" t="s">
        <v>4204</v>
      </c>
      <c r="D2066" t="s">
        <v>2667</v>
      </c>
      <c r="E2066" t="s">
        <v>2360</v>
      </c>
      <c r="F2066" t="s">
        <v>2361</v>
      </c>
      <c r="G2066">
        <v>31</v>
      </c>
      <c r="H2066" t="s">
        <v>2370</v>
      </c>
      <c r="I2066" t="s">
        <v>2370</v>
      </c>
      <c r="K2066">
        <v>3</v>
      </c>
      <c r="L2066">
        <v>5</v>
      </c>
      <c r="M2066">
        <v>4</v>
      </c>
    </row>
    <row r="2067" spans="1:13" ht="12.75">
      <c r="A2067">
        <v>219045</v>
      </c>
      <c r="B2067" t="s">
        <v>4205</v>
      </c>
      <c r="C2067" t="s">
        <v>1919</v>
      </c>
      <c r="D2067" t="s">
        <v>1848</v>
      </c>
      <c r="E2067" t="s">
        <v>2360</v>
      </c>
      <c r="F2067" t="s">
        <v>2440</v>
      </c>
      <c r="G2067">
        <v>21</v>
      </c>
      <c r="H2067" t="s">
        <v>2642</v>
      </c>
      <c r="J2067" t="s">
        <v>840</v>
      </c>
      <c r="K2067">
        <v>2</v>
      </c>
      <c r="L2067">
        <v>4</v>
      </c>
      <c r="M2067">
        <v>4</v>
      </c>
    </row>
    <row r="2068" spans="1:13" ht="12.75">
      <c r="A2068">
        <v>219073</v>
      </c>
      <c r="B2068" t="s">
        <v>2669</v>
      </c>
      <c r="C2068" t="s">
        <v>4206</v>
      </c>
      <c r="D2068" t="s">
        <v>2369</v>
      </c>
      <c r="E2068" t="s">
        <v>2360</v>
      </c>
      <c r="F2068" t="s">
        <v>2440</v>
      </c>
      <c r="G2068">
        <v>19</v>
      </c>
      <c r="H2068" t="s">
        <v>1078</v>
      </c>
      <c r="K2068">
        <v>4</v>
      </c>
      <c r="L2068">
        <v>2</v>
      </c>
      <c r="M2068">
        <v>4</v>
      </c>
    </row>
    <row r="2069" spans="1:13" ht="12.75">
      <c r="A2069">
        <v>219074</v>
      </c>
      <c r="B2069" t="s">
        <v>4207</v>
      </c>
      <c r="C2069" t="s">
        <v>4208</v>
      </c>
      <c r="D2069" t="s">
        <v>2521</v>
      </c>
      <c r="E2069" t="s">
        <v>2360</v>
      </c>
      <c r="F2069" t="s">
        <v>2361</v>
      </c>
      <c r="G2069">
        <v>58</v>
      </c>
      <c r="H2069" t="s">
        <v>2522</v>
      </c>
      <c r="I2069" t="s">
        <v>2522</v>
      </c>
      <c r="K2069">
        <v>4</v>
      </c>
      <c r="L2069">
        <v>5</v>
      </c>
      <c r="M2069">
        <v>4</v>
      </c>
    </row>
    <row r="2070" spans="1:13" ht="12.75">
      <c r="A2070">
        <v>219103</v>
      </c>
      <c r="B2070" t="s">
        <v>4209</v>
      </c>
      <c r="C2070" t="s">
        <v>1054</v>
      </c>
      <c r="D2070" t="s">
        <v>2086</v>
      </c>
      <c r="E2070" t="s">
        <v>2360</v>
      </c>
      <c r="F2070" t="s">
        <v>2440</v>
      </c>
      <c r="G2070">
        <v>51</v>
      </c>
      <c r="H2070" t="s">
        <v>2509</v>
      </c>
      <c r="K2070">
        <v>4</v>
      </c>
      <c r="L2070">
        <v>4</v>
      </c>
      <c r="M2070">
        <v>4</v>
      </c>
    </row>
    <row r="2071" spans="1:13" ht="12.75">
      <c r="A2071">
        <v>219105</v>
      </c>
      <c r="B2071" t="s">
        <v>1826</v>
      </c>
      <c r="C2071" t="s">
        <v>1663</v>
      </c>
      <c r="D2071" t="s">
        <v>4210</v>
      </c>
      <c r="E2071" t="s">
        <v>2360</v>
      </c>
      <c r="F2071" t="s">
        <v>2361</v>
      </c>
      <c r="G2071">
        <v>43</v>
      </c>
      <c r="H2071" t="s">
        <v>3970</v>
      </c>
      <c r="I2071" t="s">
        <v>3970</v>
      </c>
      <c r="K2071">
        <v>3</v>
      </c>
      <c r="L2071">
        <v>5</v>
      </c>
      <c r="M2071">
        <v>4</v>
      </c>
    </row>
    <row r="2072" spans="1:13" ht="12.75">
      <c r="A2072">
        <v>219118</v>
      </c>
      <c r="B2072" t="s">
        <v>4445</v>
      </c>
      <c r="C2072" t="s">
        <v>328</v>
      </c>
      <c r="D2072" t="s">
        <v>2471</v>
      </c>
      <c r="E2072" t="s">
        <v>2360</v>
      </c>
      <c r="F2072" t="s">
        <v>2361</v>
      </c>
      <c r="G2072">
        <v>31</v>
      </c>
      <c r="H2072" t="s">
        <v>2967</v>
      </c>
      <c r="K2072">
        <v>5</v>
      </c>
      <c r="L2072">
        <v>4</v>
      </c>
      <c r="M2072">
        <v>4</v>
      </c>
    </row>
    <row r="2073" spans="1:13" ht="12.75">
      <c r="A2073">
        <v>219157</v>
      </c>
      <c r="B2073" t="s">
        <v>1360</v>
      </c>
      <c r="C2073" t="s">
        <v>4446</v>
      </c>
      <c r="D2073" t="s">
        <v>2250</v>
      </c>
      <c r="E2073" t="s">
        <v>2360</v>
      </c>
      <c r="F2073" t="s">
        <v>2440</v>
      </c>
      <c r="G2073">
        <v>40</v>
      </c>
      <c r="H2073" t="s">
        <v>2498</v>
      </c>
      <c r="K2073">
        <v>4</v>
      </c>
      <c r="L2073">
        <v>4</v>
      </c>
      <c r="M2073">
        <v>4</v>
      </c>
    </row>
    <row r="2074" spans="1:13" ht="12.75">
      <c r="A2074">
        <v>219208</v>
      </c>
      <c r="B2074" t="s">
        <v>3614</v>
      </c>
      <c r="C2074" t="s">
        <v>4447</v>
      </c>
      <c r="D2074" t="s">
        <v>3615</v>
      </c>
      <c r="E2074" t="s">
        <v>2360</v>
      </c>
      <c r="F2074" t="s">
        <v>2361</v>
      </c>
      <c r="G2074">
        <v>16</v>
      </c>
      <c r="H2074" t="s">
        <v>2227</v>
      </c>
      <c r="I2074" t="s">
        <v>4448</v>
      </c>
      <c r="K2074">
        <v>3</v>
      </c>
      <c r="L2074">
        <v>2</v>
      </c>
      <c r="M2074">
        <v>4</v>
      </c>
    </row>
    <row r="2075" spans="1:13" ht="12.75">
      <c r="A2075">
        <v>219212</v>
      </c>
      <c r="B2075" t="s">
        <v>4075</v>
      </c>
      <c r="C2075" t="s">
        <v>4228</v>
      </c>
      <c r="D2075" t="s">
        <v>2244</v>
      </c>
      <c r="E2075" t="s">
        <v>2360</v>
      </c>
      <c r="F2075" t="s">
        <v>2361</v>
      </c>
      <c r="G2075">
        <v>13</v>
      </c>
      <c r="H2075" t="s">
        <v>1078</v>
      </c>
      <c r="K2075">
        <v>5</v>
      </c>
      <c r="L2075">
        <v>5</v>
      </c>
      <c r="M2075">
        <v>4</v>
      </c>
    </row>
    <row r="2076" spans="1:13" ht="12.75">
      <c r="A2076">
        <v>219218</v>
      </c>
      <c r="B2076" t="s">
        <v>4229</v>
      </c>
      <c r="C2076" t="s">
        <v>4230</v>
      </c>
      <c r="D2076" t="s">
        <v>2650</v>
      </c>
      <c r="E2076" t="s">
        <v>2360</v>
      </c>
      <c r="F2076" t="s">
        <v>2361</v>
      </c>
      <c r="G2076">
        <v>48</v>
      </c>
      <c r="H2076" t="s">
        <v>2398</v>
      </c>
      <c r="I2076" t="s">
        <v>2399</v>
      </c>
      <c r="K2076">
        <v>5</v>
      </c>
      <c r="L2076">
        <v>5</v>
      </c>
      <c r="M2076">
        <v>4</v>
      </c>
    </row>
    <row r="2077" spans="1:13" ht="12.75">
      <c r="A2077">
        <v>219280</v>
      </c>
      <c r="B2077" t="s">
        <v>4231</v>
      </c>
      <c r="C2077" t="s">
        <v>4232</v>
      </c>
      <c r="D2077" t="s">
        <v>2201</v>
      </c>
      <c r="E2077" t="s">
        <v>2360</v>
      </c>
      <c r="F2077" t="s">
        <v>2361</v>
      </c>
      <c r="G2077">
        <v>35</v>
      </c>
      <c r="H2077" t="s">
        <v>2498</v>
      </c>
      <c r="J2077" t="s">
        <v>840</v>
      </c>
      <c r="K2077">
        <v>4</v>
      </c>
      <c r="L2077">
        <v>5</v>
      </c>
      <c r="M2077">
        <v>4</v>
      </c>
    </row>
    <row r="2078" spans="1:13" ht="12.75">
      <c r="A2078">
        <v>219286</v>
      </c>
      <c r="B2078" t="s">
        <v>1943</v>
      </c>
      <c r="C2078" t="s">
        <v>2829</v>
      </c>
      <c r="D2078" t="s">
        <v>2444</v>
      </c>
      <c r="E2078" t="s">
        <v>2360</v>
      </c>
      <c r="F2078" t="s">
        <v>2361</v>
      </c>
      <c r="G2078">
        <v>53</v>
      </c>
      <c r="H2078" t="s">
        <v>2389</v>
      </c>
      <c r="I2078" t="s">
        <v>2390</v>
      </c>
      <c r="K2078">
        <v>5</v>
      </c>
      <c r="L2078">
        <v>5</v>
      </c>
      <c r="M2078">
        <v>4</v>
      </c>
    </row>
    <row r="2079" spans="1:13" ht="12.75">
      <c r="A2079">
        <v>219340</v>
      </c>
      <c r="B2079" t="s">
        <v>4233</v>
      </c>
      <c r="C2079" t="s">
        <v>3956</v>
      </c>
      <c r="D2079" t="s">
        <v>2141</v>
      </c>
      <c r="E2079" t="s">
        <v>2360</v>
      </c>
      <c r="F2079" t="s">
        <v>2440</v>
      </c>
      <c r="G2079">
        <v>43</v>
      </c>
      <c r="H2079" t="s">
        <v>1967</v>
      </c>
      <c r="I2079" t="s">
        <v>1968</v>
      </c>
      <c r="K2079">
        <v>3</v>
      </c>
      <c r="L2079">
        <v>4</v>
      </c>
      <c r="M2079">
        <v>3</v>
      </c>
    </row>
    <row r="2080" spans="1:13" ht="12.75">
      <c r="A2080">
        <v>219345</v>
      </c>
      <c r="B2080" t="s">
        <v>2516</v>
      </c>
      <c r="C2080" t="s">
        <v>1003</v>
      </c>
      <c r="D2080" t="s">
        <v>2308</v>
      </c>
      <c r="E2080" t="s">
        <v>2360</v>
      </c>
      <c r="F2080" t="s">
        <v>2361</v>
      </c>
      <c r="G2080">
        <v>66</v>
      </c>
      <c r="H2080" t="s">
        <v>2642</v>
      </c>
      <c r="K2080">
        <v>5</v>
      </c>
      <c r="L2080">
        <v>5</v>
      </c>
      <c r="M2080">
        <v>4</v>
      </c>
    </row>
    <row r="2081" spans="1:13" ht="12.75">
      <c r="A2081">
        <v>219394</v>
      </c>
      <c r="B2081" t="s">
        <v>3957</v>
      </c>
      <c r="C2081" t="s">
        <v>2654</v>
      </c>
      <c r="D2081" t="s">
        <v>2124</v>
      </c>
      <c r="E2081" t="s">
        <v>2360</v>
      </c>
      <c r="F2081" t="s">
        <v>2361</v>
      </c>
      <c r="G2081">
        <v>23</v>
      </c>
      <c r="H2081" t="s">
        <v>2642</v>
      </c>
      <c r="J2081" t="s">
        <v>925</v>
      </c>
      <c r="K2081">
        <v>4</v>
      </c>
      <c r="L2081">
        <v>5</v>
      </c>
      <c r="M2081">
        <v>4</v>
      </c>
    </row>
    <row r="2082" spans="1:13" ht="12.75">
      <c r="A2082">
        <v>219443</v>
      </c>
      <c r="B2082" t="s">
        <v>2263</v>
      </c>
      <c r="C2082" t="s">
        <v>3958</v>
      </c>
      <c r="D2082" t="s">
        <v>2444</v>
      </c>
      <c r="E2082" t="s">
        <v>2360</v>
      </c>
      <c r="F2082" t="s">
        <v>2440</v>
      </c>
      <c r="G2082">
        <v>33</v>
      </c>
      <c r="H2082" t="s">
        <v>2522</v>
      </c>
      <c r="I2082" t="s">
        <v>2522</v>
      </c>
      <c r="K2082">
        <v>3</v>
      </c>
      <c r="L2082">
        <v>3</v>
      </c>
      <c r="M2082">
        <v>4</v>
      </c>
    </row>
    <row r="2083" spans="1:13" ht="12.75">
      <c r="A2083">
        <v>219525</v>
      </c>
      <c r="B2083" t="s">
        <v>3683</v>
      </c>
      <c r="C2083" t="s">
        <v>3684</v>
      </c>
      <c r="D2083" t="s">
        <v>2458</v>
      </c>
      <c r="E2083" t="s">
        <v>2360</v>
      </c>
      <c r="F2083" t="s">
        <v>2440</v>
      </c>
      <c r="G2083">
        <v>15</v>
      </c>
      <c r="H2083" t="s">
        <v>1978</v>
      </c>
      <c r="I2083" t="s">
        <v>1978</v>
      </c>
      <c r="K2083">
        <v>3</v>
      </c>
      <c r="L2083">
        <v>4</v>
      </c>
      <c r="M2083">
        <v>3</v>
      </c>
    </row>
    <row r="2084" spans="1:13" ht="12.75">
      <c r="A2084">
        <v>219533</v>
      </c>
      <c r="B2084" t="s">
        <v>3685</v>
      </c>
      <c r="C2084" t="s">
        <v>3686</v>
      </c>
      <c r="D2084" t="s">
        <v>2471</v>
      </c>
      <c r="E2084" t="s">
        <v>2360</v>
      </c>
      <c r="F2084" t="s">
        <v>2361</v>
      </c>
      <c r="G2084">
        <v>37</v>
      </c>
      <c r="H2084" t="s">
        <v>1845</v>
      </c>
      <c r="I2084" t="s">
        <v>1846</v>
      </c>
      <c r="K2084">
        <v>2</v>
      </c>
      <c r="L2084">
        <v>5</v>
      </c>
      <c r="M2084">
        <v>3</v>
      </c>
    </row>
    <row r="2085" spans="1:13" ht="12.75">
      <c r="A2085">
        <v>219538</v>
      </c>
      <c r="B2085" t="s">
        <v>3687</v>
      </c>
      <c r="C2085" t="s">
        <v>1744</v>
      </c>
      <c r="D2085" t="s">
        <v>2444</v>
      </c>
      <c r="E2085" t="s">
        <v>2360</v>
      </c>
      <c r="F2085" t="s">
        <v>2361</v>
      </c>
      <c r="G2085">
        <v>42</v>
      </c>
      <c r="H2085" t="s">
        <v>2374</v>
      </c>
      <c r="K2085">
        <v>4</v>
      </c>
      <c r="L2085">
        <v>4</v>
      </c>
      <c r="M2085">
        <v>4</v>
      </c>
    </row>
    <row r="2086" spans="1:13" ht="12.75">
      <c r="A2086">
        <v>219757</v>
      </c>
      <c r="B2086" t="s">
        <v>3688</v>
      </c>
      <c r="C2086" t="s">
        <v>2364</v>
      </c>
      <c r="D2086" t="s">
        <v>2471</v>
      </c>
      <c r="E2086" t="s">
        <v>2360</v>
      </c>
      <c r="F2086" t="s">
        <v>2361</v>
      </c>
      <c r="G2086">
        <v>25</v>
      </c>
      <c r="H2086" t="s">
        <v>1845</v>
      </c>
      <c r="I2086" t="s">
        <v>1846</v>
      </c>
      <c r="K2086">
        <v>4</v>
      </c>
      <c r="L2086">
        <v>5</v>
      </c>
      <c r="M2086">
        <v>4</v>
      </c>
    </row>
    <row r="2087" spans="1:13" ht="12.75">
      <c r="A2087">
        <v>219758</v>
      </c>
      <c r="B2087" t="s">
        <v>2143</v>
      </c>
      <c r="C2087" t="s">
        <v>799</v>
      </c>
      <c r="D2087" t="s">
        <v>2444</v>
      </c>
      <c r="E2087" t="s">
        <v>2360</v>
      </c>
      <c r="F2087" t="s">
        <v>2361</v>
      </c>
      <c r="G2087">
        <v>36</v>
      </c>
      <c r="H2087" t="s">
        <v>2389</v>
      </c>
      <c r="K2087">
        <v>4</v>
      </c>
      <c r="L2087">
        <v>5</v>
      </c>
      <c r="M2087">
        <v>4</v>
      </c>
    </row>
    <row r="2088" spans="1:13" ht="12.75">
      <c r="A2088">
        <v>219832</v>
      </c>
      <c r="B2088" t="s">
        <v>3689</v>
      </c>
      <c r="C2088" t="s">
        <v>2340</v>
      </c>
      <c r="D2088" t="s">
        <v>2650</v>
      </c>
      <c r="E2088" t="s">
        <v>2360</v>
      </c>
      <c r="F2088" t="s">
        <v>2361</v>
      </c>
      <c r="G2088">
        <v>45</v>
      </c>
      <c r="H2088" t="s">
        <v>2642</v>
      </c>
      <c r="K2088">
        <v>5</v>
      </c>
      <c r="L2088">
        <v>5</v>
      </c>
      <c r="M2088">
        <v>4</v>
      </c>
    </row>
    <row r="2089" spans="1:13" ht="12.75">
      <c r="A2089">
        <v>219934</v>
      </c>
      <c r="B2089" t="s">
        <v>3690</v>
      </c>
      <c r="C2089" t="s">
        <v>2340</v>
      </c>
      <c r="D2089" t="s">
        <v>2645</v>
      </c>
      <c r="E2089" t="s">
        <v>2360</v>
      </c>
      <c r="F2089" t="s">
        <v>2361</v>
      </c>
      <c r="G2089">
        <v>45</v>
      </c>
      <c r="H2089" t="s">
        <v>2227</v>
      </c>
      <c r="I2089" t="s">
        <v>2227</v>
      </c>
      <c r="K2089">
        <v>4</v>
      </c>
      <c r="L2089">
        <v>4</v>
      </c>
      <c r="M2089">
        <v>4</v>
      </c>
    </row>
    <row r="2090" spans="1:13" ht="12.75">
      <c r="A2090">
        <v>219938</v>
      </c>
      <c r="B2090" t="s">
        <v>1057</v>
      </c>
      <c r="C2090" t="s">
        <v>2663</v>
      </c>
      <c r="D2090" t="s">
        <v>2198</v>
      </c>
      <c r="E2090" t="s">
        <v>2360</v>
      </c>
      <c r="F2090" t="s">
        <v>2361</v>
      </c>
      <c r="G2090">
        <v>44</v>
      </c>
      <c r="H2090" t="s">
        <v>2139</v>
      </c>
      <c r="K2090">
        <v>5</v>
      </c>
      <c r="L2090">
        <v>5</v>
      </c>
      <c r="M2090">
        <v>4</v>
      </c>
    </row>
    <row r="2091" spans="1:13" ht="12.75">
      <c r="A2091">
        <v>219942</v>
      </c>
      <c r="B2091" t="s">
        <v>4325</v>
      </c>
      <c r="C2091" t="s">
        <v>2680</v>
      </c>
      <c r="D2091" t="s">
        <v>928</v>
      </c>
      <c r="E2091" t="s">
        <v>2360</v>
      </c>
      <c r="F2091" t="s">
        <v>2361</v>
      </c>
      <c r="G2091">
        <v>58</v>
      </c>
      <c r="H2091" t="s">
        <v>2642</v>
      </c>
      <c r="K2091">
        <v>5</v>
      </c>
      <c r="L2091">
        <v>5</v>
      </c>
      <c r="M2091">
        <v>4</v>
      </c>
    </row>
    <row r="2092" spans="1:13" ht="12.75">
      <c r="A2092">
        <v>219959</v>
      </c>
      <c r="B2092" t="s">
        <v>1718</v>
      </c>
      <c r="C2092" t="s">
        <v>1180</v>
      </c>
      <c r="D2092" t="s">
        <v>1683</v>
      </c>
      <c r="E2092" t="s">
        <v>2360</v>
      </c>
      <c r="F2092" t="s">
        <v>2361</v>
      </c>
      <c r="G2092">
        <v>53</v>
      </c>
      <c r="H2092" t="s">
        <v>2459</v>
      </c>
      <c r="I2092" t="s">
        <v>2460</v>
      </c>
      <c r="K2092">
        <v>4</v>
      </c>
      <c r="L2092">
        <v>5</v>
      </c>
      <c r="M2092">
        <v>4</v>
      </c>
    </row>
    <row r="2093" spans="1:13" ht="12.75">
      <c r="A2093">
        <v>219983</v>
      </c>
      <c r="B2093" t="s">
        <v>3691</v>
      </c>
      <c r="C2093" t="s">
        <v>2686</v>
      </c>
      <c r="D2093" t="s">
        <v>1683</v>
      </c>
      <c r="E2093" t="s">
        <v>2360</v>
      </c>
      <c r="F2093" t="s">
        <v>2361</v>
      </c>
      <c r="G2093">
        <v>55</v>
      </c>
      <c r="H2093" t="s">
        <v>2459</v>
      </c>
      <c r="I2093" t="s">
        <v>2460</v>
      </c>
      <c r="K2093">
        <v>3</v>
      </c>
      <c r="L2093">
        <v>4</v>
      </c>
      <c r="M2093">
        <v>3</v>
      </c>
    </row>
    <row r="2094" spans="1:13" ht="12.75">
      <c r="A2094">
        <v>220004</v>
      </c>
      <c r="B2094" t="s">
        <v>1990</v>
      </c>
      <c r="C2094" t="s">
        <v>1821</v>
      </c>
      <c r="D2094" t="s">
        <v>1183</v>
      </c>
      <c r="E2094" t="s">
        <v>2360</v>
      </c>
      <c r="F2094" t="s">
        <v>2361</v>
      </c>
      <c r="G2094">
        <v>24</v>
      </c>
      <c r="H2094" t="s">
        <v>2642</v>
      </c>
      <c r="K2094">
        <v>5</v>
      </c>
      <c r="L2094">
        <v>5</v>
      </c>
      <c r="M2094">
        <v>4</v>
      </c>
    </row>
    <row r="2095" spans="1:13" ht="12.75">
      <c r="A2095">
        <v>220034</v>
      </c>
      <c r="B2095" t="s">
        <v>3692</v>
      </c>
      <c r="C2095" t="s">
        <v>1522</v>
      </c>
      <c r="D2095" t="s">
        <v>1071</v>
      </c>
      <c r="E2095" t="s">
        <v>2360</v>
      </c>
      <c r="F2095" t="s">
        <v>2361</v>
      </c>
      <c r="G2095">
        <v>41</v>
      </c>
      <c r="H2095" t="s">
        <v>662</v>
      </c>
      <c r="I2095" t="s">
        <v>663</v>
      </c>
      <c r="K2095">
        <v>5</v>
      </c>
      <c r="L2095">
        <v>5</v>
      </c>
      <c r="M2095">
        <v>4</v>
      </c>
    </row>
    <row r="2096" spans="1:13" ht="12.75">
      <c r="A2096">
        <v>220038</v>
      </c>
      <c r="B2096" t="s">
        <v>3693</v>
      </c>
      <c r="C2096" t="s">
        <v>3972</v>
      </c>
      <c r="D2096" t="s">
        <v>3973</v>
      </c>
      <c r="E2096" t="s">
        <v>2360</v>
      </c>
      <c r="F2096" t="s">
        <v>2361</v>
      </c>
      <c r="G2096">
        <v>19</v>
      </c>
      <c r="H2096" t="s">
        <v>3974</v>
      </c>
      <c r="J2096" t="s">
        <v>330</v>
      </c>
      <c r="K2096">
        <v>3</v>
      </c>
      <c r="L2096">
        <v>5</v>
      </c>
      <c r="M2096">
        <v>4</v>
      </c>
    </row>
    <row r="2097" spans="1:13" ht="12.75">
      <c r="A2097">
        <v>220098</v>
      </c>
      <c r="B2097" t="s">
        <v>3975</v>
      </c>
      <c r="C2097" t="s">
        <v>2000</v>
      </c>
      <c r="D2097" t="s">
        <v>1370</v>
      </c>
      <c r="E2097" t="s">
        <v>2360</v>
      </c>
      <c r="F2097" t="s">
        <v>2361</v>
      </c>
      <c r="G2097">
        <v>21</v>
      </c>
      <c r="H2097" t="s">
        <v>646</v>
      </c>
      <c r="J2097" t="s">
        <v>1249</v>
      </c>
      <c r="K2097">
        <v>4</v>
      </c>
      <c r="L2097">
        <v>5</v>
      </c>
      <c r="M2097">
        <v>4</v>
      </c>
    </row>
    <row r="2098" spans="1:13" ht="12.75">
      <c r="A2098">
        <v>220153</v>
      </c>
      <c r="B2098" t="s">
        <v>3976</v>
      </c>
      <c r="C2098" t="s">
        <v>2654</v>
      </c>
      <c r="D2098" t="s">
        <v>2444</v>
      </c>
      <c r="E2098" t="s">
        <v>2360</v>
      </c>
      <c r="F2098" t="s">
        <v>2361</v>
      </c>
      <c r="G2098">
        <v>15</v>
      </c>
      <c r="H2098" t="s">
        <v>2389</v>
      </c>
      <c r="I2098" t="s">
        <v>2390</v>
      </c>
      <c r="K2098">
        <v>4</v>
      </c>
      <c r="L2098">
        <v>5</v>
      </c>
      <c r="M2098">
        <v>4</v>
      </c>
    </row>
    <row r="2099" spans="1:13" ht="12.75">
      <c r="A2099">
        <v>220212</v>
      </c>
      <c r="B2099" t="s">
        <v>3977</v>
      </c>
      <c r="C2099" t="s">
        <v>2677</v>
      </c>
      <c r="D2099" t="s">
        <v>1719</v>
      </c>
      <c r="E2099" t="s">
        <v>2360</v>
      </c>
      <c r="F2099" t="s">
        <v>2361</v>
      </c>
      <c r="G2099">
        <v>50</v>
      </c>
      <c r="H2099" t="s">
        <v>1614</v>
      </c>
      <c r="K2099">
        <v>5</v>
      </c>
      <c r="L2099">
        <v>4</v>
      </c>
      <c r="M2099">
        <v>4</v>
      </c>
    </row>
    <row r="2100" spans="1:13" ht="12.75">
      <c r="A2100">
        <v>220217</v>
      </c>
      <c r="B2100" t="s">
        <v>3697</v>
      </c>
      <c r="C2100" t="s">
        <v>2450</v>
      </c>
      <c r="D2100" t="s">
        <v>2471</v>
      </c>
      <c r="E2100" t="s">
        <v>2360</v>
      </c>
      <c r="F2100" t="s">
        <v>2361</v>
      </c>
      <c r="G2100">
        <v>43</v>
      </c>
      <c r="H2100" t="s">
        <v>2514</v>
      </c>
      <c r="I2100" t="s">
        <v>2515</v>
      </c>
      <c r="K2100">
        <v>4</v>
      </c>
      <c r="L2100">
        <v>5</v>
      </c>
      <c r="M2100">
        <v>4</v>
      </c>
    </row>
    <row r="2101" spans="1:13" ht="12.75">
      <c r="A2101">
        <v>220262</v>
      </c>
      <c r="B2101" t="s">
        <v>3698</v>
      </c>
      <c r="C2101" t="s">
        <v>2022</v>
      </c>
      <c r="D2101" t="s">
        <v>2471</v>
      </c>
      <c r="E2101" t="s">
        <v>2360</v>
      </c>
      <c r="F2101" t="s">
        <v>2361</v>
      </c>
      <c r="G2101">
        <v>28</v>
      </c>
      <c r="H2101" t="s">
        <v>1845</v>
      </c>
      <c r="I2101" t="s">
        <v>1846</v>
      </c>
      <c r="K2101">
        <v>2</v>
      </c>
      <c r="L2101">
        <v>5</v>
      </c>
      <c r="M2101">
        <v>4</v>
      </c>
    </row>
    <row r="2102" spans="1:13" ht="12.75">
      <c r="A2102">
        <v>220274</v>
      </c>
      <c r="B2102" t="s">
        <v>3699</v>
      </c>
      <c r="C2102" t="s">
        <v>4037</v>
      </c>
      <c r="D2102" t="s">
        <v>2152</v>
      </c>
      <c r="E2102" t="s">
        <v>2360</v>
      </c>
      <c r="F2102" t="s">
        <v>2361</v>
      </c>
      <c r="G2102">
        <v>46</v>
      </c>
      <c r="H2102" t="s">
        <v>2366</v>
      </c>
      <c r="I2102" t="s">
        <v>2366</v>
      </c>
      <c r="K2102">
        <v>4</v>
      </c>
      <c r="L2102">
        <v>5</v>
      </c>
      <c r="M2102">
        <v>4</v>
      </c>
    </row>
    <row r="2103" spans="1:13" ht="12.75">
      <c r="A2103">
        <v>220288</v>
      </c>
      <c r="B2103" t="s">
        <v>3700</v>
      </c>
      <c r="C2103" t="s">
        <v>2663</v>
      </c>
      <c r="D2103" t="s">
        <v>3701</v>
      </c>
      <c r="E2103" t="s">
        <v>2360</v>
      </c>
      <c r="F2103" t="s">
        <v>2361</v>
      </c>
      <c r="G2103">
        <v>28</v>
      </c>
      <c r="H2103" t="s">
        <v>2642</v>
      </c>
      <c r="K2103">
        <v>5</v>
      </c>
      <c r="L2103">
        <v>5</v>
      </c>
      <c r="M2103">
        <v>4</v>
      </c>
    </row>
    <row r="2104" spans="1:13" ht="12.75">
      <c r="A2104">
        <v>220302</v>
      </c>
      <c r="B2104" t="s">
        <v>3702</v>
      </c>
      <c r="C2104" t="s">
        <v>1799</v>
      </c>
      <c r="D2104" t="s">
        <v>2444</v>
      </c>
      <c r="E2104" t="s">
        <v>2360</v>
      </c>
      <c r="F2104" t="s">
        <v>2361</v>
      </c>
      <c r="G2104">
        <v>25</v>
      </c>
      <c r="H2104" t="s">
        <v>2191</v>
      </c>
      <c r="I2104" t="s">
        <v>2192</v>
      </c>
      <c r="J2104" t="s">
        <v>508</v>
      </c>
      <c r="K2104">
        <v>4</v>
      </c>
      <c r="L2104">
        <v>5</v>
      </c>
      <c r="M2104">
        <v>4</v>
      </c>
    </row>
    <row r="2105" spans="1:13" ht="12.75">
      <c r="A2105">
        <v>220309</v>
      </c>
      <c r="B2105" t="s">
        <v>3703</v>
      </c>
      <c r="C2105" t="s">
        <v>3251</v>
      </c>
      <c r="D2105" t="s">
        <v>2100</v>
      </c>
      <c r="E2105" t="s">
        <v>2360</v>
      </c>
      <c r="F2105" t="s">
        <v>2361</v>
      </c>
      <c r="G2105">
        <v>42</v>
      </c>
      <c r="H2105" t="s">
        <v>2227</v>
      </c>
      <c r="I2105" t="s">
        <v>2227</v>
      </c>
      <c r="K2105">
        <v>4</v>
      </c>
      <c r="L2105">
        <v>5</v>
      </c>
      <c r="M2105">
        <v>4</v>
      </c>
    </row>
    <row r="2106" spans="1:13" ht="12.75">
      <c r="A2106">
        <v>220331</v>
      </c>
      <c r="B2106" t="s">
        <v>1421</v>
      </c>
      <c r="C2106" t="s">
        <v>3531</v>
      </c>
      <c r="D2106" t="s">
        <v>2970</v>
      </c>
      <c r="E2106" t="s">
        <v>2683</v>
      </c>
      <c r="F2106" t="s">
        <v>2361</v>
      </c>
      <c r="G2106">
        <v>38</v>
      </c>
      <c r="H2106" t="s">
        <v>2642</v>
      </c>
      <c r="K2106">
        <v>4</v>
      </c>
      <c r="L2106">
        <v>5</v>
      </c>
      <c r="M2106">
        <v>4</v>
      </c>
    </row>
    <row r="2107" spans="1:13" ht="12.75">
      <c r="A2107">
        <v>220363</v>
      </c>
      <c r="B2107" t="s">
        <v>3704</v>
      </c>
      <c r="C2107" t="s">
        <v>2537</v>
      </c>
      <c r="D2107" t="s">
        <v>2444</v>
      </c>
      <c r="E2107" t="s">
        <v>2360</v>
      </c>
      <c r="F2107" t="s">
        <v>2361</v>
      </c>
      <c r="G2107">
        <v>38</v>
      </c>
      <c r="H2107" t="s">
        <v>2389</v>
      </c>
      <c r="I2107" t="s">
        <v>2390</v>
      </c>
      <c r="K2107">
        <v>4</v>
      </c>
      <c r="L2107">
        <v>5</v>
      </c>
      <c r="M2107">
        <v>4</v>
      </c>
    </row>
    <row r="2108" spans="1:13" ht="12.75">
      <c r="A2108">
        <v>220374</v>
      </c>
      <c r="B2108" t="s">
        <v>265</v>
      </c>
      <c r="C2108" t="s">
        <v>2408</v>
      </c>
      <c r="D2108" t="s">
        <v>2444</v>
      </c>
      <c r="E2108" t="s">
        <v>2360</v>
      </c>
      <c r="F2108" t="s">
        <v>2361</v>
      </c>
      <c r="G2108">
        <v>57</v>
      </c>
      <c r="H2108" t="s">
        <v>2374</v>
      </c>
      <c r="K2108">
        <v>5</v>
      </c>
      <c r="L2108">
        <v>5</v>
      </c>
      <c r="M2108">
        <v>4</v>
      </c>
    </row>
    <row r="2109" spans="1:13" ht="12.75">
      <c r="A2109">
        <v>220571</v>
      </c>
      <c r="B2109" t="s">
        <v>1882</v>
      </c>
      <c r="C2109" t="s">
        <v>909</v>
      </c>
      <c r="D2109" t="s">
        <v>2471</v>
      </c>
      <c r="E2109" t="s">
        <v>2360</v>
      </c>
      <c r="F2109" t="s">
        <v>2361</v>
      </c>
      <c r="G2109">
        <v>37</v>
      </c>
      <c r="H2109" t="s">
        <v>1078</v>
      </c>
      <c r="K2109">
        <v>4</v>
      </c>
      <c r="L2109">
        <v>5</v>
      </c>
      <c r="M2109">
        <v>4</v>
      </c>
    </row>
    <row r="2110" spans="1:13" ht="12.75">
      <c r="A2110">
        <v>220580</v>
      </c>
      <c r="B2110" t="s">
        <v>3705</v>
      </c>
      <c r="C2110" t="s">
        <v>1965</v>
      </c>
      <c r="D2110" t="s">
        <v>1173</v>
      </c>
      <c r="E2110" t="s">
        <v>2360</v>
      </c>
      <c r="F2110" t="s">
        <v>2440</v>
      </c>
      <c r="G2110">
        <v>23</v>
      </c>
      <c r="H2110" t="s">
        <v>2329</v>
      </c>
      <c r="I2110" t="s">
        <v>2330</v>
      </c>
      <c r="J2110" t="s">
        <v>1644</v>
      </c>
      <c r="K2110">
        <v>3</v>
      </c>
      <c r="L2110">
        <v>4</v>
      </c>
      <c r="M2110">
        <v>3</v>
      </c>
    </row>
    <row r="2111" spans="1:13" ht="12.75">
      <c r="A2111">
        <v>220629</v>
      </c>
      <c r="B2111" t="s">
        <v>1633</v>
      </c>
      <c r="C2111" t="s">
        <v>2328</v>
      </c>
      <c r="D2111" t="s">
        <v>2463</v>
      </c>
      <c r="E2111" t="s">
        <v>2360</v>
      </c>
      <c r="F2111" t="s">
        <v>2361</v>
      </c>
      <c r="G2111">
        <v>43</v>
      </c>
      <c r="H2111" t="s">
        <v>2380</v>
      </c>
      <c r="K2111">
        <v>5</v>
      </c>
      <c r="L2111">
        <v>5</v>
      </c>
      <c r="M2111">
        <v>4</v>
      </c>
    </row>
    <row r="2112" spans="1:13" ht="12.75">
      <c r="A2112">
        <v>220658</v>
      </c>
      <c r="B2112" t="s">
        <v>3706</v>
      </c>
      <c r="C2112" t="s">
        <v>4185</v>
      </c>
      <c r="D2112" t="s">
        <v>2687</v>
      </c>
      <c r="E2112" t="s">
        <v>2360</v>
      </c>
      <c r="F2112" t="s">
        <v>2361</v>
      </c>
      <c r="G2112">
        <v>43</v>
      </c>
      <c r="H2112" t="s">
        <v>2668</v>
      </c>
      <c r="I2112" t="s">
        <v>2668</v>
      </c>
      <c r="K2112">
        <v>4</v>
      </c>
      <c r="L2112">
        <v>5</v>
      </c>
      <c r="M2112">
        <v>4</v>
      </c>
    </row>
    <row r="2113" spans="1:13" ht="12.75">
      <c r="A2113">
        <v>220682</v>
      </c>
      <c r="B2113" t="s">
        <v>3707</v>
      </c>
      <c r="C2113" t="s">
        <v>3708</v>
      </c>
      <c r="D2113" t="s">
        <v>2444</v>
      </c>
      <c r="E2113" t="s">
        <v>2360</v>
      </c>
      <c r="F2113" t="s">
        <v>2361</v>
      </c>
      <c r="G2113">
        <v>49</v>
      </c>
      <c r="H2113" t="s">
        <v>2374</v>
      </c>
      <c r="K2113">
        <v>5</v>
      </c>
      <c r="L2113">
        <v>5</v>
      </c>
      <c r="M2113">
        <v>4</v>
      </c>
    </row>
    <row r="2114" spans="1:13" ht="12.75">
      <c r="A2114">
        <v>220742</v>
      </c>
      <c r="B2114" t="s">
        <v>3709</v>
      </c>
      <c r="C2114" t="s">
        <v>3710</v>
      </c>
      <c r="D2114" t="s">
        <v>2265</v>
      </c>
      <c r="E2114" t="s">
        <v>2360</v>
      </c>
      <c r="F2114" t="s">
        <v>2440</v>
      </c>
      <c r="G2114">
        <v>39</v>
      </c>
      <c r="H2114" t="s">
        <v>2522</v>
      </c>
      <c r="I2114" t="s">
        <v>2522</v>
      </c>
      <c r="K2114">
        <v>3</v>
      </c>
      <c r="L2114">
        <v>4</v>
      </c>
      <c r="M2114">
        <v>4</v>
      </c>
    </row>
    <row r="2115" spans="1:13" ht="12.75">
      <c r="A2115">
        <v>220743</v>
      </c>
      <c r="B2115" t="s">
        <v>3711</v>
      </c>
      <c r="C2115" t="s">
        <v>2669</v>
      </c>
      <c r="D2115" t="s">
        <v>1993</v>
      </c>
      <c r="E2115" t="s">
        <v>2360</v>
      </c>
      <c r="F2115" t="s">
        <v>2361</v>
      </c>
      <c r="G2115">
        <v>26</v>
      </c>
      <c r="H2115" t="s">
        <v>2382</v>
      </c>
      <c r="J2115" t="s">
        <v>870</v>
      </c>
      <c r="K2115">
        <v>4</v>
      </c>
      <c r="L2115">
        <v>5</v>
      </c>
      <c r="M2115">
        <v>4</v>
      </c>
    </row>
    <row r="2116" spans="1:13" ht="12.75">
      <c r="A2116">
        <v>220797</v>
      </c>
      <c r="B2116" t="s">
        <v>2026</v>
      </c>
      <c r="C2116" t="s">
        <v>2408</v>
      </c>
      <c r="D2116" t="s">
        <v>2100</v>
      </c>
      <c r="E2116" t="s">
        <v>2360</v>
      </c>
      <c r="F2116" t="s">
        <v>2361</v>
      </c>
      <c r="G2116">
        <v>40</v>
      </c>
      <c r="H2116" t="s">
        <v>2314</v>
      </c>
      <c r="K2116">
        <v>4</v>
      </c>
      <c r="L2116">
        <v>5</v>
      </c>
      <c r="M2116">
        <v>4</v>
      </c>
    </row>
    <row r="2117" spans="1:13" ht="12.75">
      <c r="A2117">
        <v>220804</v>
      </c>
      <c r="B2117" t="s">
        <v>1474</v>
      </c>
      <c r="C2117" t="s">
        <v>2636</v>
      </c>
      <c r="D2117" t="s">
        <v>1589</v>
      </c>
      <c r="E2117" t="s">
        <v>2360</v>
      </c>
      <c r="F2117" t="s">
        <v>2361</v>
      </c>
      <c r="G2117">
        <v>60</v>
      </c>
      <c r="H2117" t="s">
        <v>2468</v>
      </c>
      <c r="K2117">
        <v>5</v>
      </c>
      <c r="L2117">
        <v>5</v>
      </c>
      <c r="M2117">
        <v>4</v>
      </c>
    </row>
    <row r="2118" spans="1:13" ht="12.75">
      <c r="A2118">
        <v>220823</v>
      </c>
      <c r="B2118" t="s">
        <v>1894</v>
      </c>
      <c r="C2118" t="s">
        <v>2116</v>
      </c>
      <c r="D2118" t="s">
        <v>2073</v>
      </c>
      <c r="E2118" t="s">
        <v>2360</v>
      </c>
      <c r="F2118" t="s">
        <v>2361</v>
      </c>
      <c r="G2118">
        <v>49</v>
      </c>
      <c r="H2118" t="s">
        <v>2642</v>
      </c>
      <c r="K2118">
        <v>5</v>
      </c>
      <c r="L2118">
        <v>5</v>
      </c>
      <c r="M2118">
        <v>4</v>
      </c>
    </row>
    <row r="2119" spans="1:13" ht="12.75">
      <c r="A2119">
        <v>220866</v>
      </c>
      <c r="B2119" t="s">
        <v>3712</v>
      </c>
      <c r="C2119" t="s">
        <v>1041</v>
      </c>
      <c r="D2119" t="s">
        <v>2444</v>
      </c>
      <c r="E2119" t="s">
        <v>2360</v>
      </c>
      <c r="F2119" t="s">
        <v>2361</v>
      </c>
      <c r="G2119">
        <v>49</v>
      </c>
      <c r="H2119" t="s">
        <v>2642</v>
      </c>
      <c r="K2119">
        <v>5</v>
      </c>
      <c r="L2119">
        <v>5</v>
      </c>
      <c r="M2119">
        <v>4</v>
      </c>
    </row>
    <row r="2120" spans="1:13" ht="12.75">
      <c r="A2120">
        <v>220899</v>
      </c>
      <c r="B2120" t="s">
        <v>3713</v>
      </c>
      <c r="C2120" t="s">
        <v>3714</v>
      </c>
      <c r="D2120" t="s">
        <v>1681</v>
      </c>
      <c r="E2120" t="s">
        <v>2360</v>
      </c>
      <c r="F2120" t="s">
        <v>2361</v>
      </c>
      <c r="G2120">
        <v>36</v>
      </c>
      <c r="H2120" t="s">
        <v>2642</v>
      </c>
      <c r="K2120">
        <v>4</v>
      </c>
      <c r="L2120">
        <v>5</v>
      </c>
      <c r="M2120">
        <v>4</v>
      </c>
    </row>
    <row r="2121" spans="1:13" ht="12.75">
      <c r="A2121">
        <v>220904</v>
      </c>
      <c r="B2121" t="s">
        <v>3715</v>
      </c>
      <c r="C2121" t="s">
        <v>2450</v>
      </c>
      <c r="D2121" t="s">
        <v>1366</v>
      </c>
      <c r="E2121" t="s">
        <v>2360</v>
      </c>
      <c r="F2121" t="s">
        <v>2361</v>
      </c>
      <c r="G2121">
        <v>40</v>
      </c>
      <c r="H2121" t="s">
        <v>2321</v>
      </c>
      <c r="K2121">
        <v>4</v>
      </c>
      <c r="L2121">
        <v>5</v>
      </c>
      <c r="M2121">
        <v>4</v>
      </c>
    </row>
    <row r="2122" spans="1:13" ht="12.75">
      <c r="A2122">
        <v>220912</v>
      </c>
      <c r="B2122" t="s">
        <v>3716</v>
      </c>
      <c r="C2122" t="s">
        <v>3717</v>
      </c>
      <c r="D2122" t="s">
        <v>3718</v>
      </c>
      <c r="E2122" t="s">
        <v>2360</v>
      </c>
      <c r="F2122" t="s">
        <v>2361</v>
      </c>
      <c r="G2122">
        <v>16</v>
      </c>
      <c r="H2122" t="s">
        <v>634</v>
      </c>
      <c r="K2122">
        <v>4</v>
      </c>
      <c r="L2122">
        <v>5</v>
      </c>
      <c r="M2122">
        <v>4</v>
      </c>
    </row>
    <row r="2123" spans="1:13" ht="12.75">
      <c r="A2123">
        <v>220915</v>
      </c>
      <c r="B2123" t="s">
        <v>3716</v>
      </c>
      <c r="C2123" t="s">
        <v>3719</v>
      </c>
      <c r="D2123" t="s">
        <v>3718</v>
      </c>
      <c r="E2123" t="s">
        <v>2360</v>
      </c>
      <c r="F2123" t="s">
        <v>2361</v>
      </c>
      <c r="G2123">
        <v>13</v>
      </c>
      <c r="H2123" t="s">
        <v>634</v>
      </c>
      <c r="K2123">
        <v>5</v>
      </c>
      <c r="L2123">
        <v>5</v>
      </c>
      <c r="M2123">
        <v>4</v>
      </c>
    </row>
    <row r="2124" spans="1:13" ht="12.75">
      <c r="A2124">
        <v>221028</v>
      </c>
      <c r="B2124" t="s">
        <v>1075</v>
      </c>
      <c r="C2124" t="s">
        <v>2636</v>
      </c>
      <c r="D2124" t="s">
        <v>2234</v>
      </c>
      <c r="E2124" t="s">
        <v>2360</v>
      </c>
      <c r="F2124" t="s">
        <v>2361</v>
      </c>
      <c r="G2124">
        <v>21</v>
      </c>
      <c r="H2124" t="s">
        <v>2642</v>
      </c>
      <c r="J2124" t="s">
        <v>1657</v>
      </c>
      <c r="K2124">
        <v>5</v>
      </c>
      <c r="L2124">
        <v>5</v>
      </c>
      <c r="M2124">
        <v>4</v>
      </c>
    </row>
    <row r="2125" spans="1:13" ht="12.75">
      <c r="A2125">
        <v>221032</v>
      </c>
      <c r="B2125" t="s">
        <v>3720</v>
      </c>
      <c r="C2125" t="s">
        <v>3721</v>
      </c>
      <c r="D2125" t="s">
        <v>2966</v>
      </c>
      <c r="E2125" t="s">
        <v>2360</v>
      </c>
      <c r="F2125" t="s">
        <v>2361</v>
      </c>
      <c r="G2125">
        <v>49</v>
      </c>
      <c r="H2125" t="s">
        <v>2464</v>
      </c>
      <c r="I2125" t="s">
        <v>2464</v>
      </c>
      <c r="K2125">
        <v>4</v>
      </c>
      <c r="L2125">
        <v>5</v>
      </c>
      <c r="M2125">
        <v>4</v>
      </c>
    </row>
    <row r="2126" spans="1:13" ht="12.75">
      <c r="A2126">
        <v>221047</v>
      </c>
      <c r="B2126" t="s">
        <v>3722</v>
      </c>
      <c r="C2126" t="s">
        <v>2304</v>
      </c>
      <c r="D2126" t="s">
        <v>3723</v>
      </c>
      <c r="E2126" t="s">
        <v>2360</v>
      </c>
      <c r="F2126" t="s">
        <v>2361</v>
      </c>
      <c r="G2126">
        <v>45</v>
      </c>
      <c r="H2126" t="s">
        <v>1642</v>
      </c>
      <c r="K2126">
        <v>3</v>
      </c>
      <c r="L2126">
        <v>4</v>
      </c>
      <c r="M2126">
        <v>4</v>
      </c>
    </row>
    <row r="2127" spans="1:13" ht="12.75">
      <c r="A2127">
        <v>221064</v>
      </c>
      <c r="B2127" t="s">
        <v>3724</v>
      </c>
      <c r="C2127" t="s">
        <v>2233</v>
      </c>
      <c r="D2127" t="s">
        <v>2463</v>
      </c>
      <c r="E2127" t="s">
        <v>2360</v>
      </c>
      <c r="F2127" t="s">
        <v>2361</v>
      </c>
      <c r="G2127">
        <v>45</v>
      </c>
      <c r="H2127" t="s">
        <v>2546</v>
      </c>
      <c r="K2127">
        <v>4</v>
      </c>
      <c r="L2127">
        <v>5</v>
      </c>
      <c r="M2127">
        <v>4</v>
      </c>
    </row>
    <row r="2128" spans="1:13" ht="12.75">
      <c r="A2128">
        <v>221078</v>
      </c>
      <c r="B2128" t="s">
        <v>3725</v>
      </c>
      <c r="C2128" t="s">
        <v>3726</v>
      </c>
      <c r="D2128" t="s">
        <v>3727</v>
      </c>
      <c r="E2128" t="s">
        <v>2360</v>
      </c>
      <c r="F2128" t="s">
        <v>2361</v>
      </c>
      <c r="G2128">
        <v>41</v>
      </c>
      <c r="H2128" t="s">
        <v>2227</v>
      </c>
      <c r="I2128" t="s">
        <v>2227</v>
      </c>
      <c r="K2128">
        <v>3</v>
      </c>
      <c r="L2128">
        <v>5</v>
      </c>
      <c r="M2128">
        <v>4</v>
      </c>
    </row>
    <row r="2129" spans="1:13" ht="12.75">
      <c r="A2129">
        <v>221085</v>
      </c>
      <c r="B2129" t="s">
        <v>3728</v>
      </c>
      <c r="C2129" t="s">
        <v>3729</v>
      </c>
      <c r="D2129" t="s">
        <v>2670</v>
      </c>
      <c r="E2129" t="s">
        <v>2360</v>
      </c>
      <c r="F2129" t="s">
        <v>2440</v>
      </c>
      <c r="G2129">
        <v>37</v>
      </c>
      <c r="H2129" t="s">
        <v>2498</v>
      </c>
      <c r="I2129" t="s">
        <v>2498</v>
      </c>
      <c r="K2129">
        <v>2</v>
      </c>
      <c r="L2129">
        <v>4</v>
      </c>
      <c r="M2129">
        <v>2</v>
      </c>
    </row>
    <row r="2130" spans="1:13" ht="12.75">
      <c r="A2130">
        <v>221093</v>
      </c>
      <c r="B2130" t="s">
        <v>3730</v>
      </c>
      <c r="C2130" t="s">
        <v>3849</v>
      </c>
      <c r="D2130" t="s">
        <v>2463</v>
      </c>
      <c r="E2130" t="s">
        <v>2360</v>
      </c>
      <c r="F2130" t="s">
        <v>2440</v>
      </c>
      <c r="G2130">
        <v>43</v>
      </c>
      <c r="H2130" t="s">
        <v>240</v>
      </c>
      <c r="I2130" t="s">
        <v>240</v>
      </c>
      <c r="K2130">
        <v>4</v>
      </c>
      <c r="L2130">
        <v>4</v>
      </c>
      <c r="M2130">
        <v>4</v>
      </c>
    </row>
    <row r="2131" spans="1:13" ht="12.75">
      <c r="A2131">
        <v>221095</v>
      </c>
      <c r="B2131" t="s">
        <v>4274</v>
      </c>
      <c r="C2131" t="s">
        <v>2340</v>
      </c>
      <c r="D2131" t="s">
        <v>2210</v>
      </c>
      <c r="E2131" t="s">
        <v>2360</v>
      </c>
      <c r="F2131" t="s">
        <v>2361</v>
      </c>
      <c r="G2131">
        <v>52</v>
      </c>
      <c r="H2131" t="s">
        <v>2642</v>
      </c>
      <c r="K2131">
        <v>5</v>
      </c>
      <c r="L2131">
        <v>5</v>
      </c>
      <c r="M2131">
        <v>4</v>
      </c>
    </row>
    <row r="2132" spans="1:13" ht="12.75">
      <c r="A2132">
        <v>221128</v>
      </c>
      <c r="B2132" t="s">
        <v>3731</v>
      </c>
      <c r="C2132" t="s">
        <v>3732</v>
      </c>
      <c r="D2132" t="s">
        <v>2221</v>
      </c>
      <c r="E2132" t="s">
        <v>2360</v>
      </c>
      <c r="F2132" t="s">
        <v>2440</v>
      </c>
      <c r="G2132">
        <v>25</v>
      </c>
      <c r="H2132" t="s">
        <v>2366</v>
      </c>
      <c r="I2132" t="s">
        <v>2366</v>
      </c>
      <c r="J2132" t="s">
        <v>275</v>
      </c>
      <c r="K2132">
        <v>2</v>
      </c>
      <c r="L2132">
        <v>4</v>
      </c>
      <c r="M2132">
        <v>3</v>
      </c>
    </row>
    <row r="2133" spans="1:13" ht="12.75">
      <c r="A2133">
        <v>221159</v>
      </c>
      <c r="B2133" t="s">
        <v>2290</v>
      </c>
      <c r="C2133" t="s">
        <v>1918</v>
      </c>
      <c r="D2133" t="s">
        <v>2444</v>
      </c>
      <c r="E2133" t="s">
        <v>2360</v>
      </c>
      <c r="F2133" t="s">
        <v>2361</v>
      </c>
      <c r="G2133">
        <v>42</v>
      </c>
      <c r="H2133" t="s">
        <v>2642</v>
      </c>
      <c r="K2133">
        <v>5</v>
      </c>
      <c r="L2133">
        <v>5</v>
      </c>
      <c r="M2133">
        <v>4</v>
      </c>
    </row>
    <row r="2134" spans="1:13" ht="12.75">
      <c r="A2134">
        <v>221181</v>
      </c>
      <c r="B2134" t="s">
        <v>3733</v>
      </c>
      <c r="C2134" t="s">
        <v>3734</v>
      </c>
      <c r="D2134" t="s">
        <v>2444</v>
      </c>
      <c r="E2134" t="s">
        <v>2360</v>
      </c>
      <c r="F2134" t="s">
        <v>2440</v>
      </c>
      <c r="G2134">
        <v>21</v>
      </c>
      <c r="H2134" t="s">
        <v>2329</v>
      </c>
      <c r="I2134" t="s">
        <v>2330</v>
      </c>
      <c r="J2134" t="s">
        <v>1644</v>
      </c>
      <c r="K2134">
        <v>2</v>
      </c>
      <c r="L2134">
        <v>4</v>
      </c>
      <c r="M2134">
        <v>3</v>
      </c>
    </row>
    <row r="2135" spans="1:13" ht="12.75">
      <c r="A2135">
        <v>221189</v>
      </c>
      <c r="B2135" t="s">
        <v>3925</v>
      </c>
      <c r="C2135" t="s">
        <v>3735</v>
      </c>
      <c r="D2135" t="s">
        <v>2471</v>
      </c>
      <c r="E2135" t="s">
        <v>2360</v>
      </c>
      <c r="F2135" t="s">
        <v>2440</v>
      </c>
      <c r="G2135">
        <v>15</v>
      </c>
      <c r="H2135" t="s">
        <v>634</v>
      </c>
      <c r="K2135">
        <v>4</v>
      </c>
      <c r="L2135">
        <v>4</v>
      </c>
      <c r="M2135">
        <v>4</v>
      </c>
    </row>
    <row r="2136" spans="1:13" ht="12.75">
      <c r="A2136">
        <v>221252</v>
      </c>
      <c r="B2136" t="s">
        <v>3736</v>
      </c>
      <c r="C2136" t="s">
        <v>2224</v>
      </c>
      <c r="D2136" t="s">
        <v>2114</v>
      </c>
      <c r="E2136" t="s">
        <v>2360</v>
      </c>
      <c r="F2136" t="s">
        <v>2361</v>
      </c>
      <c r="G2136">
        <v>32</v>
      </c>
      <c r="H2136" t="s">
        <v>1845</v>
      </c>
      <c r="I2136" t="s">
        <v>1846</v>
      </c>
      <c r="K2136">
        <v>3</v>
      </c>
      <c r="L2136">
        <v>5</v>
      </c>
      <c r="M2136">
        <v>4</v>
      </c>
    </row>
    <row r="2137" spans="1:13" ht="12.75">
      <c r="A2137">
        <v>221264</v>
      </c>
      <c r="B2137" t="s">
        <v>3737</v>
      </c>
      <c r="C2137" t="s">
        <v>1713</v>
      </c>
      <c r="D2137" t="s">
        <v>2687</v>
      </c>
      <c r="E2137" t="s">
        <v>2360</v>
      </c>
      <c r="F2137" t="s">
        <v>2361</v>
      </c>
      <c r="G2137">
        <v>35</v>
      </c>
      <c r="H2137" t="s">
        <v>2668</v>
      </c>
      <c r="I2137" t="s">
        <v>2668</v>
      </c>
      <c r="K2137">
        <v>4</v>
      </c>
      <c r="L2137">
        <v>5</v>
      </c>
      <c r="M2137">
        <v>4</v>
      </c>
    </row>
    <row r="2138" spans="1:13" ht="12.75">
      <c r="A2138">
        <v>221269</v>
      </c>
      <c r="B2138" t="s">
        <v>3738</v>
      </c>
      <c r="C2138" t="s">
        <v>2663</v>
      </c>
      <c r="D2138" t="s">
        <v>2426</v>
      </c>
      <c r="E2138" t="s">
        <v>2360</v>
      </c>
      <c r="F2138" t="s">
        <v>2361</v>
      </c>
      <c r="G2138">
        <v>39</v>
      </c>
      <c r="H2138" t="s">
        <v>2464</v>
      </c>
      <c r="I2138" t="s">
        <v>2464</v>
      </c>
      <c r="K2138">
        <v>3</v>
      </c>
      <c r="L2138">
        <v>5</v>
      </c>
      <c r="M2138">
        <v>4</v>
      </c>
    </row>
    <row r="2139" spans="1:13" ht="12.75">
      <c r="A2139">
        <v>221283</v>
      </c>
      <c r="B2139" t="s">
        <v>3453</v>
      </c>
      <c r="C2139" t="s">
        <v>2636</v>
      </c>
      <c r="D2139" t="s">
        <v>2201</v>
      </c>
      <c r="E2139" t="s">
        <v>2360</v>
      </c>
      <c r="F2139" t="s">
        <v>2361</v>
      </c>
      <c r="G2139">
        <v>39</v>
      </c>
      <c r="H2139" t="s">
        <v>2642</v>
      </c>
      <c r="K2139">
        <v>5</v>
      </c>
      <c r="L2139">
        <v>5</v>
      </c>
      <c r="M2139">
        <v>4</v>
      </c>
    </row>
    <row r="2140" spans="1:13" ht="12.75">
      <c r="A2140">
        <v>221292</v>
      </c>
      <c r="B2140" t="s">
        <v>3454</v>
      </c>
      <c r="C2140" t="s">
        <v>3455</v>
      </c>
      <c r="D2140" t="s">
        <v>1980</v>
      </c>
      <c r="E2140" t="s">
        <v>2360</v>
      </c>
      <c r="F2140" t="s">
        <v>2440</v>
      </c>
      <c r="G2140">
        <v>35</v>
      </c>
      <c r="H2140" t="s">
        <v>2509</v>
      </c>
      <c r="I2140" t="s">
        <v>2510</v>
      </c>
      <c r="K2140">
        <v>2</v>
      </c>
      <c r="L2140">
        <v>4</v>
      </c>
      <c r="M2140">
        <v>2</v>
      </c>
    </row>
    <row r="2141" spans="1:13" ht="12.75">
      <c r="A2141">
        <v>221335</v>
      </c>
      <c r="B2141" t="s">
        <v>3456</v>
      </c>
      <c r="C2141" t="s">
        <v>2304</v>
      </c>
      <c r="D2141" t="s">
        <v>2435</v>
      </c>
      <c r="E2141" t="s">
        <v>2683</v>
      </c>
      <c r="F2141" t="s">
        <v>2361</v>
      </c>
      <c r="G2141">
        <v>47</v>
      </c>
      <c r="H2141" t="s">
        <v>1810</v>
      </c>
      <c r="I2141" t="s">
        <v>1528</v>
      </c>
      <c r="K2141">
        <v>4</v>
      </c>
      <c r="L2141">
        <v>5</v>
      </c>
      <c r="M2141">
        <v>4</v>
      </c>
    </row>
    <row r="2142" spans="1:13" ht="12.75">
      <c r="A2142">
        <v>221412</v>
      </c>
      <c r="B2142" t="s">
        <v>3457</v>
      </c>
      <c r="C2142" t="s">
        <v>1496</v>
      </c>
      <c r="D2142" t="s">
        <v>2333</v>
      </c>
      <c r="E2142" t="s">
        <v>2360</v>
      </c>
      <c r="F2142" t="s">
        <v>2361</v>
      </c>
      <c r="G2142">
        <v>21</v>
      </c>
      <c r="H2142" t="s">
        <v>1854</v>
      </c>
      <c r="J2142" t="s">
        <v>3458</v>
      </c>
      <c r="K2142">
        <v>3</v>
      </c>
      <c r="L2142">
        <v>5</v>
      </c>
      <c r="M2142">
        <v>4</v>
      </c>
    </row>
    <row r="2143" spans="1:13" ht="12.75">
      <c r="A2143">
        <v>221448</v>
      </c>
      <c r="B2143" t="s">
        <v>3459</v>
      </c>
      <c r="C2143" t="s">
        <v>2663</v>
      </c>
      <c r="D2143" t="s">
        <v>2444</v>
      </c>
      <c r="E2143" t="s">
        <v>2360</v>
      </c>
      <c r="F2143" t="s">
        <v>2361</v>
      </c>
      <c r="G2143">
        <v>41</v>
      </c>
      <c r="H2143" t="s">
        <v>2374</v>
      </c>
      <c r="K2143">
        <v>4</v>
      </c>
      <c r="L2143">
        <v>5</v>
      </c>
      <c r="M2143">
        <v>4</v>
      </c>
    </row>
    <row r="2144" spans="1:13" ht="12.75">
      <c r="A2144">
        <v>221481</v>
      </c>
      <c r="B2144" t="s">
        <v>3460</v>
      </c>
      <c r="C2144" t="s">
        <v>2116</v>
      </c>
      <c r="D2144" t="s">
        <v>1602</v>
      </c>
      <c r="E2144" t="s">
        <v>2360</v>
      </c>
      <c r="F2144" t="s">
        <v>2361</v>
      </c>
      <c r="G2144">
        <v>37</v>
      </c>
      <c r="H2144" t="s">
        <v>2642</v>
      </c>
      <c r="K2144">
        <v>5</v>
      </c>
      <c r="L2144">
        <v>5</v>
      </c>
      <c r="M2144">
        <v>4</v>
      </c>
    </row>
    <row r="2145" spans="1:13" ht="12.75">
      <c r="A2145">
        <v>221486</v>
      </c>
      <c r="B2145" t="s">
        <v>3461</v>
      </c>
      <c r="C2145" t="s">
        <v>3462</v>
      </c>
      <c r="D2145" t="s">
        <v>2179</v>
      </c>
      <c r="E2145" t="s">
        <v>2360</v>
      </c>
      <c r="F2145" t="s">
        <v>2440</v>
      </c>
      <c r="G2145">
        <v>22</v>
      </c>
      <c r="H2145" t="s">
        <v>2366</v>
      </c>
      <c r="I2145" t="s">
        <v>2366</v>
      </c>
      <c r="K2145">
        <v>2</v>
      </c>
      <c r="L2145">
        <v>4</v>
      </c>
      <c r="M2145">
        <v>4</v>
      </c>
    </row>
    <row r="2146" spans="1:13" ht="12.75">
      <c r="A2146">
        <v>221561</v>
      </c>
      <c r="B2146" t="s">
        <v>3463</v>
      </c>
      <c r="C2146" t="s">
        <v>3464</v>
      </c>
      <c r="D2146" t="s">
        <v>2234</v>
      </c>
      <c r="E2146" t="s">
        <v>2360</v>
      </c>
      <c r="F2146" t="s">
        <v>2440</v>
      </c>
      <c r="G2146">
        <v>24</v>
      </c>
      <c r="H2146" t="s">
        <v>1728</v>
      </c>
      <c r="I2146" t="s">
        <v>1728</v>
      </c>
      <c r="J2146" t="s">
        <v>1657</v>
      </c>
      <c r="K2146">
        <v>3</v>
      </c>
      <c r="L2146">
        <v>4</v>
      </c>
      <c r="M2146">
        <v>3</v>
      </c>
    </row>
    <row r="2147" spans="1:13" ht="12.75">
      <c r="A2147">
        <v>221566</v>
      </c>
      <c r="B2147" t="s">
        <v>2332</v>
      </c>
      <c r="C2147" t="s">
        <v>990</v>
      </c>
      <c r="D2147" t="s">
        <v>2234</v>
      </c>
      <c r="E2147" t="s">
        <v>2360</v>
      </c>
      <c r="F2147" t="s">
        <v>2361</v>
      </c>
      <c r="G2147">
        <v>22</v>
      </c>
      <c r="H2147" t="s">
        <v>1728</v>
      </c>
      <c r="I2147" t="s">
        <v>1728</v>
      </c>
      <c r="J2147" t="s">
        <v>1657</v>
      </c>
      <c r="K2147">
        <v>3</v>
      </c>
      <c r="L2147">
        <v>5</v>
      </c>
      <c r="M2147">
        <v>3</v>
      </c>
    </row>
    <row r="2148" spans="1:13" ht="12.75">
      <c r="A2148">
        <v>221572</v>
      </c>
      <c r="B2148" t="s">
        <v>3465</v>
      </c>
      <c r="C2148" t="s">
        <v>2240</v>
      </c>
      <c r="D2148" t="s">
        <v>2444</v>
      </c>
      <c r="E2148" t="s">
        <v>2360</v>
      </c>
      <c r="F2148" t="s">
        <v>2361</v>
      </c>
      <c r="G2148">
        <v>22</v>
      </c>
      <c r="H2148" t="s">
        <v>780</v>
      </c>
      <c r="J2148" t="s">
        <v>3910</v>
      </c>
      <c r="K2148">
        <v>3</v>
      </c>
      <c r="L2148">
        <v>5</v>
      </c>
      <c r="M2148">
        <v>4</v>
      </c>
    </row>
    <row r="2149" spans="1:13" ht="12.75">
      <c r="A2149">
        <v>221681</v>
      </c>
      <c r="B2149" t="s">
        <v>3466</v>
      </c>
      <c r="C2149" t="s">
        <v>2443</v>
      </c>
      <c r="D2149" t="s">
        <v>1602</v>
      </c>
      <c r="E2149" t="s">
        <v>2360</v>
      </c>
      <c r="F2149" t="s">
        <v>2361</v>
      </c>
      <c r="G2149">
        <v>53</v>
      </c>
      <c r="H2149" t="s">
        <v>2459</v>
      </c>
      <c r="I2149" t="s">
        <v>2460</v>
      </c>
      <c r="K2149">
        <v>5</v>
      </c>
      <c r="L2149">
        <v>5</v>
      </c>
      <c r="M2149">
        <v>4</v>
      </c>
    </row>
    <row r="2150" spans="1:13" ht="12.75">
      <c r="A2150">
        <v>221686</v>
      </c>
      <c r="B2150" t="s">
        <v>3467</v>
      </c>
      <c r="C2150" t="s">
        <v>3468</v>
      </c>
      <c r="D2150" t="s">
        <v>2471</v>
      </c>
      <c r="E2150" t="s">
        <v>2360</v>
      </c>
      <c r="F2150" t="s">
        <v>2361</v>
      </c>
      <c r="G2150">
        <v>43</v>
      </c>
      <c r="H2150" t="s">
        <v>2382</v>
      </c>
      <c r="I2150" t="s">
        <v>1406</v>
      </c>
      <c r="K2150">
        <v>3</v>
      </c>
      <c r="L2150">
        <v>5</v>
      </c>
      <c r="M2150">
        <v>4</v>
      </c>
    </row>
    <row r="2151" spans="1:13" ht="12.75">
      <c r="A2151">
        <v>221737</v>
      </c>
      <c r="B2151" t="s">
        <v>3469</v>
      </c>
      <c r="C2151" t="s">
        <v>2076</v>
      </c>
      <c r="D2151" t="s">
        <v>2690</v>
      </c>
      <c r="E2151" t="s">
        <v>2360</v>
      </c>
      <c r="F2151" t="s">
        <v>2361</v>
      </c>
      <c r="G2151">
        <v>29</v>
      </c>
      <c r="H2151" t="s">
        <v>1845</v>
      </c>
      <c r="I2151" t="s">
        <v>1846</v>
      </c>
      <c r="K2151">
        <v>2</v>
      </c>
      <c r="L2151">
        <v>5</v>
      </c>
      <c r="M2151">
        <v>4</v>
      </c>
    </row>
    <row r="2152" spans="1:13" ht="12.75">
      <c r="A2152">
        <v>221822</v>
      </c>
      <c r="B2152" t="s">
        <v>1718</v>
      </c>
      <c r="C2152" t="s">
        <v>2306</v>
      </c>
      <c r="D2152" t="s">
        <v>2104</v>
      </c>
      <c r="E2152" t="s">
        <v>2360</v>
      </c>
      <c r="F2152" t="s">
        <v>2361</v>
      </c>
      <c r="G2152">
        <v>47</v>
      </c>
      <c r="H2152" t="s">
        <v>1936</v>
      </c>
      <c r="K2152">
        <v>4</v>
      </c>
      <c r="L2152">
        <v>5</v>
      </c>
      <c r="M2152">
        <v>4</v>
      </c>
    </row>
    <row r="2153" spans="1:13" ht="12.75">
      <c r="A2153">
        <v>221858</v>
      </c>
      <c r="B2153" t="s">
        <v>3470</v>
      </c>
      <c r="C2153" t="s">
        <v>2520</v>
      </c>
      <c r="D2153" t="s">
        <v>1266</v>
      </c>
      <c r="E2153" t="s">
        <v>2360</v>
      </c>
      <c r="F2153" t="s">
        <v>2361</v>
      </c>
      <c r="G2153">
        <v>50</v>
      </c>
      <c r="H2153" t="s">
        <v>2139</v>
      </c>
      <c r="I2153" t="s">
        <v>2139</v>
      </c>
      <c r="K2153">
        <v>4</v>
      </c>
      <c r="L2153">
        <v>5</v>
      </c>
      <c r="M2153">
        <v>4</v>
      </c>
    </row>
    <row r="2154" spans="1:13" ht="12.75">
      <c r="A2154">
        <v>221892</v>
      </c>
      <c r="B2154" t="s">
        <v>3471</v>
      </c>
      <c r="C2154" t="s">
        <v>1064</v>
      </c>
      <c r="D2154" t="s">
        <v>2124</v>
      </c>
      <c r="E2154" t="s">
        <v>2360</v>
      </c>
      <c r="F2154" t="s">
        <v>2361</v>
      </c>
      <c r="G2154">
        <v>15</v>
      </c>
      <c r="H2154" t="s">
        <v>1864</v>
      </c>
      <c r="K2154">
        <v>4</v>
      </c>
      <c r="L2154">
        <v>5</v>
      </c>
      <c r="M2154">
        <v>4</v>
      </c>
    </row>
    <row r="2155" spans="1:13" ht="12.75">
      <c r="A2155">
        <v>221896</v>
      </c>
      <c r="B2155" t="s">
        <v>3472</v>
      </c>
      <c r="C2155" t="s">
        <v>3897</v>
      </c>
      <c r="D2155" t="s">
        <v>3473</v>
      </c>
      <c r="E2155" t="s">
        <v>2360</v>
      </c>
      <c r="F2155" t="s">
        <v>2440</v>
      </c>
      <c r="G2155">
        <v>20</v>
      </c>
      <c r="H2155" t="s">
        <v>2642</v>
      </c>
      <c r="J2155" t="s">
        <v>925</v>
      </c>
      <c r="K2155">
        <v>3</v>
      </c>
      <c r="L2155">
        <v>4</v>
      </c>
      <c r="M2155">
        <v>4</v>
      </c>
    </row>
    <row r="2156" spans="1:13" ht="12.75">
      <c r="A2156">
        <v>221978</v>
      </c>
      <c r="B2156" t="s">
        <v>3765</v>
      </c>
      <c r="C2156" t="s">
        <v>3106</v>
      </c>
      <c r="D2156" t="s">
        <v>2032</v>
      </c>
      <c r="E2156" t="s">
        <v>2360</v>
      </c>
      <c r="F2156" t="s">
        <v>2361</v>
      </c>
      <c r="G2156">
        <v>37</v>
      </c>
      <c r="H2156" t="s">
        <v>2454</v>
      </c>
      <c r="I2156" t="s">
        <v>2455</v>
      </c>
      <c r="K2156">
        <v>4</v>
      </c>
      <c r="L2156">
        <v>5</v>
      </c>
      <c r="M2156">
        <v>4</v>
      </c>
    </row>
    <row r="2157" spans="1:13" ht="12.75">
      <c r="A2157">
        <v>222110</v>
      </c>
      <c r="B2157" t="s">
        <v>3766</v>
      </c>
      <c r="C2157" t="s">
        <v>3767</v>
      </c>
      <c r="D2157" t="s">
        <v>3102</v>
      </c>
      <c r="E2157" t="s">
        <v>2360</v>
      </c>
      <c r="F2157" t="s">
        <v>2440</v>
      </c>
      <c r="G2157">
        <v>21</v>
      </c>
      <c r="H2157" t="s">
        <v>2366</v>
      </c>
      <c r="I2157" t="s">
        <v>2366</v>
      </c>
      <c r="K2157">
        <v>3</v>
      </c>
      <c r="L2157">
        <v>4</v>
      </c>
      <c r="M2157">
        <v>3</v>
      </c>
    </row>
    <row r="2158" spans="1:13" ht="12.75">
      <c r="A2158">
        <v>222116</v>
      </c>
      <c r="B2158" t="s">
        <v>3768</v>
      </c>
      <c r="C2158" t="s">
        <v>1939</v>
      </c>
      <c r="D2158" t="s">
        <v>1192</v>
      </c>
      <c r="E2158" t="s">
        <v>2360</v>
      </c>
      <c r="F2158" t="s">
        <v>2361</v>
      </c>
      <c r="G2158">
        <v>22</v>
      </c>
      <c r="H2158" t="s">
        <v>2366</v>
      </c>
      <c r="I2158" t="s">
        <v>2366</v>
      </c>
      <c r="K2158">
        <v>2</v>
      </c>
      <c r="L2158">
        <v>5</v>
      </c>
      <c r="M2158">
        <v>3</v>
      </c>
    </row>
    <row r="2159" spans="1:13" ht="12.75">
      <c r="A2159">
        <v>222120</v>
      </c>
      <c r="B2159" t="s">
        <v>3769</v>
      </c>
      <c r="C2159" t="s">
        <v>2135</v>
      </c>
      <c r="D2159" t="s">
        <v>2521</v>
      </c>
      <c r="E2159" t="s">
        <v>2360</v>
      </c>
      <c r="F2159" t="s">
        <v>2361</v>
      </c>
      <c r="G2159">
        <v>57</v>
      </c>
      <c r="H2159" t="s">
        <v>2535</v>
      </c>
      <c r="K2159">
        <v>5</v>
      </c>
      <c r="L2159">
        <v>5</v>
      </c>
      <c r="M2159">
        <v>4</v>
      </c>
    </row>
    <row r="2160" spans="1:13" ht="12.75">
      <c r="A2160">
        <v>222163</v>
      </c>
      <c r="B2160" t="s">
        <v>3770</v>
      </c>
      <c r="C2160" t="s">
        <v>3771</v>
      </c>
      <c r="D2160" t="s">
        <v>4210</v>
      </c>
      <c r="E2160" t="s">
        <v>2360</v>
      </c>
      <c r="F2160" t="s">
        <v>2361</v>
      </c>
      <c r="G2160">
        <v>38</v>
      </c>
      <c r="H2160" t="s">
        <v>634</v>
      </c>
      <c r="K2160">
        <v>4</v>
      </c>
      <c r="L2160">
        <v>5</v>
      </c>
      <c r="M2160">
        <v>4</v>
      </c>
    </row>
    <row r="2161" spans="1:13" ht="12.75">
      <c r="A2161">
        <v>222168</v>
      </c>
      <c r="B2161" t="s">
        <v>3989</v>
      </c>
      <c r="C2161" t="s">
        <v>2658</v>
      </c>
      <c r="D2161" t="s">
        <v>2234</v>
      </c>
      <c r="E2161" t="s">
        <v>2360</v>
      </c>
      <c r="F2161" t="s">
        <v>2361</v>
      </c>
      <c r="G2161">
        <v>24</v>
      </c>
      <c r="H2161" t="s">
        <v>1728</v>
      </c>
      <c r="I2161" t="s">
        <v>1728</v>
      </c>
      <c r="J2161" t="s">
        <v>1657</v>
      </c>
      <c r="K2161">
        <v>4</v>
      </c>
      <c r="L2161">
        <v>5</v>
      </c>
      <c r="M2161">
        <v>4</v>
      </c>
    </row>
    <row r="2162" spans="1:13" ht="12.75">
      <c r="A2162">
        <v>222183</v>
      </c>
      <c r="B2162" t="s">
        <v>3770</v>
      </c>
      <c r="C2162" t="s">
        <v>1684</v>
      </c>
      <c r="D2162" t="s">
        <v>3772</v>
      </c>
      <c r="E2162" t="s">
        <v>2360</v>
      </c>
      <c r="F2162" t="s">
        <v>2361</v>
      </c>
      <c r="G2162">
        <v>39</v>
      </c>
      <c r="H2162" t="s">
        <v>634</v>
      </c>
      <c r="K2162">
        <v>4</v>
      </c>
      <c r="L2162">
        <v>5</v>
      </c>
      <c r="M2162">
        <v>4</v>
      </c>
    </row>
    <row r="2163" spans="1:13" ht="12.75">
      <c r="A2163">
        <v>222185</v>
      </c>
      <c r="B2163" t="s">
        <v>3773</v>
      </c>
      <c r="C2163" t="s">
        <v>2443</v>
      </c>
      <c r="D2163" t="s">
        <v>2221</v>
      </c>
      <c r="E2163" t="s">
        <v>2360</v>
      </c>
      <c r="F2163" t="s">
        <v>2361</v>
      </c>
      <c r="G2163">
        <v>35</v>
      </c>
      <c r="H2163" t="s">
        <v>2668</v>
      </c>
      <c r="I2163" t="s">
        <v>2668</v>
      </c>
      <c r="K2163">
        <v>3</v>
      </c>
      <c r="L2163">
        <v>5</v>
      </c>
      <c r="M2163">
        <v>4</v>
      </c>
    </row>
    <row r="2164" spans="1:13" ht="12.75">
      <c r="A2164">
        <v>222191</v>
      </c>
      <c r="B2164" t="s">
        <v>3770</v>
      </c>
      <c r="C2164" t="s">
        <v>1672</v>
      </c>
      <c r="D2164" t="s">
        <v>3772</v>
      </c>
      <c r="E2164" t="s">
        <v>2360</v>
      </c>
      <c r="F2164" t="s">
        <v>2361</v>
      </c>
      <c r="G2164">
        <v>17</v>
      </c>
      <c r="H2164" t="s">
        <v>634</v>
      </c>
      <c r="K2164">
        <v>3</v>
      </c>
      <c r="L2164">
        <v>5</v>
      </c>
      <c r="M2164">
        <v>4</v>
      </c>
    </row>
    <row r="2165" spans="1:13" ht="12.75">
      <c r="A2165">
        <v>222200</v>
      </c>
      <c r="B2165" t="s">
        <v>3774</v>
      </c>
      <c r="C2165" t="s">
        <v>2503</v>
      </c>
      <c r="D2165" t="s">
        <v>2650</v>
      </c>
      <c r="E2165" t="s">
        <v>2360</v>
      </c>
      <c r="F2165" t="s">
        <v>2361</v>
      </c>
      <c r="G2165">
        <v>32</v>
      </c>
      <c r="H2165" t="s">
        <v>2382</v>
      </c>
      <c r="I2165" t="s">
        <v>1406</v>
      </c>
      <c r="J2165" t="s">
        <v>891</v>
      </c>
      <c r="K2165">
        <v>2</v>
      </c>
      <c r="L2165">
        <v>5</v>
      </c>
      <c r="M2165">
        <v>3</v>
      </c>
    </row>
    <row r="2166" spans="1:13" ht="12.75">
      <c r="A2166">
        <v>222204</v>
      </c>
      <c r="B2166" t="s">
        <v>3775</v>
      </c>
      <c r="C2166" t="s">
        <v>2096</v>
      </c>
      <c r="D2166" t="s">
        <v>2674</v>
      </c>
      <c r="E2166" t="s">
        <v>2360</v>
      </c>
      <c r="F2166" t="s">
        <v>2361</v>
      </c>
      <c r="G2166">
        <v>18</v>
      </c>
      <c r="H2166" t="s">
        <v>2959</v>
      </c>
      <c r="K2166">
        <v>5</v>
      </c>
      <c r="L2166">
        <v>5</v>
      </c>
      <c r="M2166">
        <v>4</v>
      </c>
    </row>
    <row r="2167" spans="1:13" ht="12.75">
      <c r="A2167">
        <v>222247</v>
      </c>
      <c r="B2167" t="s">
        <v>393</v>
      </c>
      <c r="C2167" t="s">
        <v>2534</v>
      </c>
      <c r="D2167" t="s">
        <v>3776</v>
      </c>
      <c r="E2167" t="s">
        <v>2360</v>
      </c>
      <c r="F2167" t="s">
        <v>2361</v>
      </c>
      <c r="G2167">
        <v>13</v>
      </c>
      <c r="H2167" t="s">
        <v>634</v>
      </c>
      <c r="K2167">
        <v>4</v>
      </c>
      <c r="L2167">
        <v>5</v>
      </c>
      <c r="M2167">
        <v>4</v>
      </c>
    </row>
    <row r="2168" spans="1:13" ht="12.75">
      <c r="A2168">
        <v>222285</v>
      </c>
      <c r="B2168" t="s">
        <v>4078</v>
      </c>
      <c r="C2168" t="s">
        <v>3777</v>
      </c>
      <c r="D2168" t="s">
        <v>3778</v>
      </c>
      <c r="E2168" t="s">
        <v>2360</v>
      </c>
      <c r="F2168" t="s">
        <v>2361</v>
      </c>
      <c r="G2168">
        <v>55</v>
      </c>
      <c r="H2168" t="s">
        <v>2642</v>
      </c>
      <c r="K2168">
        <v>5</v>
      </c>
      <c r="L2168">
        <v>5</v>
      </c>
      <c r="M2168">
        <v>4</v>
      </c>
    </row>
    <row r="2169" spans="1:13" ht="12.75">
      <c r="A2169">
        <v>222296</v>
      </c>
      <c r="B2169" t="s">
        <v>1426</v>
      </c>
      <c r="C2169" t="s">
        <v>2358</v>
      </c>
      <c r="D2169" t="s">
        <v>2670</v>
      </c>
      <c r="E2169" t="s">
        <v>2360</v>
      </c>
      <c r="F2169" t="s">
        <v>2361</v>
      </c>
      <c r="G2169">
        <v>31</v>
      </c>
      <c r="H2169" t="s">
        <v>2314</v>
      </c>
      <c r="K2169">
        <v>3</v>
      </c>
      <c r="L2169">
        <v>5</v>
      </c>
      <c r="M2169">
        <v>4</v>
      </c>
    </row>
    <row r="2170" spans="1:13" ht="12.75">
      <c r="A2170">
        <v>222368</v>
      </c>
      <c r="B2170" t="s">
        <v>3779</v>
      </c>
      <c r="C2170" t="s">
        <v>1744</v>
      </c>
      <c r="D2170" t="s">
        <v>2471</v>
      </c>
      <c r="E2170" t="s">
        <v>2360</v>
      </c>
      <c r="F2170" t="s">
        <v>2361</v>
      </c>
      <c r="G2170">
        <v>38</v>
      </c>
      <c r="H2170" t="s">
        <v>1845</v>
      </c>
      <c r="I2170" t="s">
        <v>1846</v>
      </c>
      <c r="K2170">
        <v>4</v>
      </c>
      <c r="L2170">
        <v>5</v>
      </c>
      <c r="M2170">
        <v>4</v>
      </c>
    </row>
    <row r="2171" spans="1:13" ht="12.75">
      <c r="A2171">
        <v>222374</v>
      </c>
      <c r="B2171" t="s">
        <v>3780</v>
      </c>
      <c r="C2171" t="s">
        <v>4194</v>
      </c>
      <c r="D2171" t="s">
        <v>2667</v>
      </c>
      <c r="E2171" t="s">
        <v>2360</v>
      </c>
      <c r="F2171" t="s">
        <v>2440</v>
      </c>
      <c r="G2171">
        <v>42</v>
      </c>
      <c r="H2171" t="s">
        <v>2374</v>
      </c>
      <c r="K2171">
        <v>4</v>
      </c>
      <c r="L2171">
        <v>4</v>
      </c>
      <c r="M2171">
        <v>4</v>
      </c>
    </row>
    <row r="2172" spans="1:13" ht="12.75">
      <c r="A2172">
        <v>222377</v>
      </c>
      <c r="B2172" t="s">
        <v>3781</v>
      </c>
      <c r="C2172" t="s">
        <v>1821</v>
      </c>
      <c r="D2172" t="s">
        <v>2690</v>
      </c>
      <c r="E2172" t="s">
        <v>2360</v>
      </c>
      <c r="F2172" t="s">
        <v>2361</v>
      </c>
      <c r="G2172">
        <v>42</v>
      </c>
      <c r="H2172" t="s">
        <v>2074</v>
      </c>
      <c r="K2172">
        <v>4</v>
      </c>
      <c r="L2172">
        <v>5</v>
      </c>
      <c r="M2172">
        <v>4</v>
      </c>
    </row>
    <row r="2173" spans="1:13" ht="12.75">
      <c r="A2173">
        <v>222418</v>
      </c>
      <c r="B2173" t="s">
        <v>3782</v>
      </c>
      <c r="C2173" t="s">
        <v>2503</v>
      </c>
      <c r="D2173" t="s">
        <v>2117</v>
      </c>
      <c r="E2173" t="s">
        <v>2360</v>
      </c>
      <c r="F2173" t="s">
        <v>2361</v>
      </c>
      <c r="G2173">
        <v>30</v>
      </c>
      <c r="H2173" t="s">
        <v>662</v>
      </c>
      <c r="I2173" t="s">
        <v>663</v>
      </c>
      <c r="K2173">
        <v>3</v>
      </c>
      <c r="L2173">
        <v>5</v>
      </c>
      <c r="M2173">
        <v>4</v>
      </c>
    </row>
    <row r="2174" spans="1:13" ht="12.75">
      <c r="A2174">
        <v>222483</v>
      </c>
      <c r="B2174" t="s">
        <v>510</v>
      </c>
      <c r="C2174" t="s">
        <v>729</v>
      </c>
      <c r="D2174" t="s">
        <v>511</v>
      </c>
      <c r="E2174" t="s">
        <v>2360</v>
      </c>
      <c r="F2174" t="s">
        <v>2361</v>
      </c>
      <c r="G2174">
        <v>14</v>
      </c>
      <c r="H2174" t="s">
        <v>1078</v>
      </c>
      <c r="K2174">
        <v>5</v>
      </c>
      <c r="L2174">
        <v>4</v>
      </c>
      <c r="M2174">
        <v>4</v>
      </c>
    </row>
    <row r="2175" spans="1:13" ht="12.75">
      <c r="A2175">
        <v>222523</v>
      </c>
      <c r="B2175" t="s">
        <v>3783</v>
      </c>
      <c r="C2175" t="s">
        <v>1995</v>
      </c>
      <c r="D2175" t="s">
        <v>2091</v>
      </c>
      <c r="E2175" t="s">
        <v>2360</v>
      </c>
      <c r="F2175" t="s">
        <v>2361</v>
      </c>
      <c r="G2175">
        <v>52</v>
      </c>
      <c r="H2175" t="s">
        <v>2651</v>
      </c>
      <c r="I2175" t="s">
        <v>2652</v>
      </c>
      <c r="K2175">
        <v>4</v>
      </c>
      <c r="L2175">
        <v>5</v>
      </c>
      <c r="M2175">
        <v>4</v>
      </c>
    </row>
    <row r="2176" spans="1:13" ht="12.75">
      <c r="A2176">
        <v>222526</v>
      </c>
      <c r="B2176" t="s">
        <v>3784</v>
      </c>
      <c r="C2176" t="s">
        <v>2663</v>
      </c>
      <c r="D2176" t="s">
        <v>3254</v>
      </c>
      <c r="E2176" t="s">
        <v>2360</v>
      </c>
      <c r="F2176" t="s">
        <v>2361</v>
      </c>
      <c r="G2176">
        <v>38</v>
      </c>
      <c r="H2176" t="s">
        <v>2642</v>
      </c>
      <c r="K2176">
        <v>5</v>
      </c>
      <c r="L2176">
        <v>5</v>
      </c>
      <c r="M2176">
        <v>4</v>
      </c>
    </row>
    <row r="2177" spans="1:13" ht="12.75">
      <c r="A2177">
        <v>222595</v>
      </c>
      <c r="B2177" t="s">
        <v>3785</v>
      </c>
      <c r="C2177" t="s">
        <v>3786</v>
      </c>
      <c r="D2177" t="s">
        <v>2048</v>
      </c>
      <c r="E2177" t="s">
        <v>2360</v>
      </c>
      <c r="F2177" t="s">
        <v>2361</v>
      </c>
      <c r="G2177">
        <v>33</v>
      </c>
      <c r="H2177" t="s">
        <v>1845</v>
      </c>
      <c r="I2177" t="s">
        <v>1846</v>
      </c>
      <c r="K2177">
        <v>2</v>
      </c>
      <c r="L2177">
        <v>3</v>
      </c>
      <c r="M2177">
        <v>4</v>
      </c>
    </row>
    <row r="2178" spans="1:13" ht="12.75">
      <c r="A2178">
        <v>222631</v>
      </c>
      <c r="B2178" t="s">
        <v>3787</v>
      </c>
      <c r="C2178" t="s">
        <v>3788</v>
      </c>
      <c r="D2178" t="s">
        <v>2650</v>
      </c>
      <c r="E2178" t="s">
        <v>2360</v>
      </c>
      <c r="F2178" t="s">
        <v>2361</v>
      </c>
      <c r="G2178">
        <v>38</v>
      </c>
      <c r="H2178" t="s">
        <v>2668</v>
      </c>
      <c r="I2178" t="s">
        <v>2668</v>
      </c>
      <c r="K2178">
        <v>5</v>
      </c>
      <c r="L2178">
        <v>5</v>
      </c>
      <c r="M2178">
        <v>3</v>
      </c>
    </row>
    <row r="2179" spans="1:13" ht="12.75">
      <c r="A2179">
        <v>222760</v>
      </c>
      <c r="B2179" t="s">
        <v>2826</v>
      </c>
      <c r="C2179" t="s">
        <v>3789</v>
      </c>
      <c r="D2179" t="s">
        <v>1983</v>
      </c>
      <c r="E2179" t="s">
        <v>2360</v>
      </c>
      <c r="F2179" t="s">
        <v>2361</v>
      </c>
      <c r="G2179">
        <v>33</v>
      </c>
      <c r="H2179" t="s">
        <v>2389</v>
      </c>
      <c r="I2179" t="s">
        <v>2390</v>
      </c>
      <c r="K2179">
        <v>4</v>
      </c>
      <c r="L2179">
        <v>5</v>
      </c>
      <c r="M2179">
        <v>4</v>
      </c>
    </row>
    <row r="2180" spans="1:13" ht="12.75">
      <c r="A2180">
        <v>222764</v>
      </c>
      <c r="B2180" t="s">
        <v>3790</v>
      </c>
      <c r="C2180" t="s">
        <v>2156</v>
      </c>
      <c r="D2180" t="s">
        <v>2566</v>
      </c>
      <c r="E2180" t="s">
        <v>2360</v>
      </c>
      <c r="F2180" t="s">
        <v>2361</v>
      </c>
      <c r="G2180">
        <v>51</v>
      </c>
      <c r="H2180" t="s">
        <v>2227</v>
      </c>
      <c r="K2180">
        <v>4</v>
      </c>
      <c r="L2180">
        <v>4</v>
      </c>
      <c r="M2180">
        <v>4</v>
      </c>
    </row>
    <row r="2181" spans="1:13" ht="12.75">
      <c r="A2181">
        <v>222805</v>
      </c>
      <c r="B2181" t="s">
        <v>816</v>
      </c>
      <c r="C2181" t="s">
        <v>1371</v>
      </c>
      <c r="D2181" t="s">
        <v>2444</v>
      </c>
      <c r="E2181" t="s">
        <v>2360</v>
      </c>
      <c r="F2181" t="s">
        <v>2361</v>
      </c>
      <c r="G2181">
        <v>54</v>
      </c>
      <c r="H2181" t="s">
        <v>2389</v>
      </c>
      <c r="I2181" t="s">
        <v>2390</v>
      </c>
      <c r="K2181">
        <v>5</v>
      </c>
      <c r="L2181">
        <v>5</v>
      </c>
      <c r="M2181">
        <v>4</v>
      </c>
    </row>
    <row r="2182" spans="1:13" ht="12.75">
      <c r="A2182">
        <v>222829</v>
      </c>
      <c r="B2182" t="s">
        <v>3791</v>
      </c>
      <c r="C2182" t="s">
        <v>2364</v>
      </c>
      <c r="D2182" t="s">
        <v>2444</v>
      </c>
      <c r="E2182" t="s">
        <v>2360</v>
      </c>
      <c r="F2182" t="s">
        <v>2361</v>
      </c>
      <c r="G2182">
        <v>44</v>
      </c>
      <c r="H2182" t="s">
        <v>1614</v>
      </c>
      <c r="K2182">
        <v>4</v>
      </c>
      <c r="L2182">
        <v>3</v>
      </c>
      <c r="M2182">
        <v>4</v>
      </c>
    </row>
    <row r="2183" spans="1:13" ht="12.75">
      <c r="A2183">
        <v>222913</v>
      </c>
      <c r="B2183" t="s">
        <v>3792</v>
      </c>
      <c r="C2183" t="s">
        <v>1821</v>
      </c>
      <c r="D2183" t="s">
        <v>2097</v>
      </c>
      <c r="E2183" t="s">
        <v>2360</v>
      </c>
      <c r="F2183" t="s">
        <v>2361</v>
      </c>
      <c r="G2183">
        <v>22</v>
      </c>
      <c r="H2183" t="s">
        <v>1581</v>
      </c>
      <c r="J2183" t="s">
        <v>925</v>
      </c>
      <c r="K2183">
        <v>4</v>
      </c>
      <c r="L2183">
        <v>5</v>
      </c>
      <c r="M2183">
        <v>4</v>
      </c>
    </row>
    <row r="2184" spans="1:13" ht="12.75">
      <c r="A2184">
        <v>223096</v>
      </c>
      <c r="B2184" t="s">
        <v>910</v>
      </c>
      <c r="C2184" t="s">
        <v>1310</v>
      </c>
      <c r="D2184" t="s">
        <v>2201</v>
      </c>
      <c r="E2184" t="s">
        <v>2360</v>
      </c>
      <c r="F2184" t="s">
        <v>2361</v>
      </c>
      <c r="G2184">
        <v>36</v>
      </c>
      <c r="H2184" t="s">
        <v>2642</v>
      </c>
      <c r="K2184">
        <v>5</v>
      </c>
      <c r="L2184">
        <v>5</v>
      </c>
      <c r="M2184">
        <v>4</v>
      </c>
    </row>
    <row r="2185" spans="1:13" ht="12.75">
      <c r="A2185">
        <v>223119</v>
      </c>
      <c r="B2185" t="s">
        <v>4372</v>
      </c>
      <c r="C2185" t="s">
        <v>2025</v>
      </c>
      <c r="D2185" t="s">
        <v>1980</v>
      </c>
      <c r="E2185" t="s">
        <v>2360</v>
      </c>
      <c r="F2185" t="s">
        <v>2361</v>
      </c>
      <c r="G2185">
        <v>62</v>
      </c>
      <c r="H2185" t="s">
        <v>2227</v>
      </c>
      <c r="I2185" t="s">
        <v>2227</v>
      </c>
      <c r="K2185">
        <v>4</v>
      </c>
      <c r="L2185">
        <v>5</v>
      </c>
      <c r="M2185">
        <v>4</v>
      </c>
    </row>
    <row r="2186" spans="1:13" ht="12.75">
      <c r="A2186">
        <v>223283</v>
      </c>
      <c r="B2186" t="s">
        <v>3793</v>
      </c>
      <c r="C2186" t="s">
        <v>2368</v>
      </c>
      <c r="D2186" t="s">
        <v>2100</v>
      </c>
      <c r="E2186" t="s">
        <v>2360</v>
      </c>
      <c r="F2186" t="s">
        <v>2361</v>
      </c>
      <c r="G2186">
        <v>27</v>
      </c>
      <c r="H2186" t="s">
        <v>1845</v>
      </c>
      <c r="I2186" t="s">
        <v>1846</v>
      </c>
      <c r="K2186">
        <v>4</v>
      </c>
      <c r="L2186">
        <v>5</v>
      </c>
      <c r="M2186">
        <v>4</v>
      </c>
    </row>
    <row r="2187" spans="1:13" ht="12.75">
      <c r="A2187">
        <v>223310</v>
      </c>
      <c r="B2187" t="s">
        <v>3775</v>
      </c>
      <c r="C2187" t="s">
        <v>514</v>
      </c>
      <c r="D2187" t="s">
        <v>2674</v>
      </c>
      <c r="E2187" t="s">
        <v>2360</v>
      </c>
      <c r="F2187" t="s">
        <v>2361</v>
      </c>
      <c r="G2187">
        <v>47</v>
      </c>
      <c r="H2187" t="s">
        <v>1623</v>
      </c>
      <c r="K2187">
        <v>4</v>
      </c>
      <c r="L2187">
        <v>5</v>
      </c>
      <c r="M2187">
        <v>4</v>
      </c>
    </row>
    <row r="2188" spans="1:13" ht="12.75">
      <c r="A2188">
        <v>223450</v>
      </c>
      <c r="B2188" t="s">
        <v>3794</v>
      </c>
      <c r="C2188" t="s">
        <v>2376</v>
      </c>
      <c r="D2188" t="s">
        <v>2504</v>
      </c>
      <c r="E2188" t="s">
        <v>2360</v>
      </c>
      <c r="F2188" t="s">
        <v>2361</v>
      </c>
      <c r="G2188">
        <v>45</v>
      </c>
      <c r="H2188" t="s">
        <v>2505</v>
      </c>
      <c r="K2188">
        <v>4</v>
      </c>
      <c r="L2188">
        <v>5</v>
      </c>
      <c r="M2188">
        <v>4</v>
      </c>
    </row>
    <row r="2189" spans="1:13" ht="12.75">
      <c r="A2189">
        <v>223510</v>
      </c>
      <c r="B2189" t="s">
        <v>3795</v>
      </c>
      <c r="C2189" t="s">
        <v>2103</v>
      </c>
      <c r="D2189" t="s">
        <v>1173</v>
      </c>
      <c r="E2189" t="s">
        <v>2360</v>
      </c>
      <c r="F2189" t="s">
        <v>2361</v>
      </c>
      <c r="G2189">
        <v>63</v>
      </c>
      <c r="H2189" t="s">
        <v>2362</v>
      </c>
      <c r="I2189" t="s">
        <v>2549</v>
      </c>
      <c r="K2189">
        <v>4</v>
      </c>
      <c r="L2189">
        <v>5</v>
      </c>
      <c r="M2189">
        <v>4</v>
      </c>
    </row>
    <row r="2190" spans="1:13" ht="12.75">
      <c r="A2190">
        <v>223511</v>
      </c>
      <c r="B2190" t="s">
        <v>2263</v>
      </c>
      <c r="C2190" t="s">
        <v>2430</v>
      </c>
      <c r="D2190" t="s">
        <v>1173</v>
      </c>
      <c r="E2190" t="s">
        <v>2360</v>
      </c>
      <c r="F2190" t="s">
        <v>2440</v>
      </c>
      <c r="G2190">
        <v>48</v>
      </c>
      <c r="H2190" t="s">
        <v>2389</v>
      </c>
      <c r="I2190" t="s">
        <v>2390</v>
      </c>
      <c r="K2190">
        <v>4</v>
      </c>
      <c r="L2190">
        <v>4</v>
      </c>
      <c r="M2190">
        <v>4</v>
      </c>
    </row>
    <row r="2191" spans="1:13" ht="12.75">
      <c r="A2191">
        <v>223532</v>
      </c>
      <c r="B2191" t="s">
        <v>3796</v>
      </c>
      <c r="C2191" t="s">
        <v>3797</v>
      </c>
      <c r="D2191" t="s">
        <v>2670</v>
      </c>
      <c r="E2191" t="s">
        <v>2360</v>
      </c>
      <c r="F2191" t="s">
        <v>2440</v>
      </c>
      <c r="G2191">
        <v>45</v>
      </c>
      <c r="H2191" t="s">
        <v>2528</v>
      </c>
      <c r="K2191">
        <v>4</v>
      </c>
      <c r="L2191">
        <v>4</v>
      </c>
      <c r="M2191">
        <v>4</v>
      </c>
    </row>
    <row r="2192" spans="1:13" ht="12.75">
      <c r="A2192">
        <v>223572</v>
      </c>
      <c r="B2192" t="s">
        <v>3798</v>
      </c>
      <c r="C2192" t="s">
        <v>1548</v>
      </c>
      <c r="D2192" t="s">
        <v>2471</v>
      </c>
      <c r="E2192" t="s">
        <v>2360</v>
      </c>
      <c r="F2192" t="s">
        <v>2361</v>
      </c>
      <c r="G2192">
        <v>27</v>
      </c>
      <c r="H2192" t="s">
        <v>4003</v>
      </c>
      <c r="K2192">
        <v>5</v>
      </c>
      <c r="L2192">
        <v>5</v>
      </c>
      <c r="M2192">
        <v>4</v>
      </c>
    </row>
    <row r="2193" spans="1:13" ht="12.75">
      <c r="A2193">
        <v>223579</v>
      </c>
      <c r="B2193" t="s">
        <v>1433</v>
      </c>
      <c r="C2193" t="s">
        <v>2677</v>
      </c>
      <c r="D2193" t="s">
        <v>1173</v>
      </c>
      <c r="E2193" t="s">
        <v>2360</v>
      </c>
      <c r="F2193" t="s">
        <v>2361</v>
      </c>
      <c r="G2193">
        <v>58</v>
      </c>
      <c r="H2193" t="s">
        <v>2374</v>
      </c>
      <c r="K2193">
        <v>5</v>
      </c>
      <c r="L2193">
        <v>5</v>
      </c>
      <c r="M2193">
        <v>4</v>
      </c>
    </row>
    <row r="2194" spans="1:13" ht="12.75">
      <c r="A2194">
        <v>223643</v>
      </c>
      <c r="B2194" t="s">
        <v>3799</v>
      </c>
      <c r="C2194" t="s">
        <v>1995</v>
      </c>
      <c r="D2194" t="s">
        <v>2100</v>
      </c>
      <c r="E2194" t="s">
        <v>2360</v>
      </c>
      <c r="F2194" t="s">
        <v>2361</v>
      </c>
      <c r="G2194">
        <v>46</v>
      </c>
      <c r="H2194" t="s">
        <v>2227</v>
      </c>
      <c r="K2194">
        <v>4</v>
      </c>
      <c r="L2194">
        <v>5</v>
      </c>
      <c r="M2194">
        <v>4</v>
      </c>
    </row>
    <row r="2195" spans="1:13" ht="12.75">
      <c r="A2195">
        <v>223739</v>
      </c>
      <c r="B2195" t="s">
        <v>3800</v>
      </c>
      <c r="C2195" t="s">
        <v>2640</v>
      </c>
      <c r="D2195" t="s">
        <v>2333</v>
      </c>
      <c r="E2195" t="s">
        <v>2360</v>
      </c>
      <c r="F2195" t="s">
        <v>2361</v>
      </c>
      <c r="G2195">
        <v>42</v>
      </c>
      <c r="H2195" t="s">
        <v>2362</v>
      </c>
      <c r="I2195" t="s">
        <v>2549</v>
      </c>
      <c r="K2195">
        <v>4</v>
      </c>
      <c r="L2195">
        <v>5</v>
      </c>
      <c r="M2195">
        <v>4</v>
      </c>
    </row>
    <row r="2196" spans="1:13" ht="12.75">
      <c r="A2196">
        <v>223809</v>
      </c>
      <c r="B2196" t="s">
        <v>3801</v>
      </c>
      <c r="C2196" t="s">
        <v>3802</v>
      </c>
      <c r="D2196" t="s">
        <v>2234</v>
      </c>
      <c r="E2196" t="s">
        <v>2360</v>
      </c>
      <c r="F2196" t="s">
        <v>2440</v>
      </c>
      <c r="G2196">
        <v>27</v>
      </c>
      <c r="H2196" t="s">
        <v>4241</v>
      </c>
      <c r="I2196" t="s">
        <v>4242</v>
      </c>
      <c r="K2196">
        <v>2</v>
      </c>
      <c r="L2196">
        <v>4</v>
      </c>
      <c r="M2196">
        <v>2</v>
      </c>
    </row>
    <row r="2197" spans="1:13" ht="12.75">
      <c r="A2197">
        <v>223839</v>
      </c>
      <c r="B2197" t="s">
        <v>393</v>
      </c>
      <c r="C2197" t="s">
        <v>3803</v>
      </c>
      <c r="D2197" t="s">
        <v>3776</v>
      </c>
      <c r="E2197" t="s">
        <v>2360</v>
      </c>
      <c r="F2197" t="s">
        <v>2361</v>
      </c>
      <c r="G2197">
        <v>39</v>
      </c>
      <c r="H2197" t="s">
        <v>634</v>
      </c>
      <c r="K2197">
        <v>4</v>
      </c>
      <c r="L2197">
        <v>5</v>
      </c>
      <c r="M2197">
        <v>4</v>
      </c>
    </row>
    <row r="2198" spans="1:13" ht="12.75">
      <c r="A2198">
        <v>223842</v>
      </c>
      <c r="B2198" t="s">
        <v>3804</v>
      </c>
      <c r="C2198" t="s">
        <v>2076</v>
      </c>
      <c r="D2198" t="s">
        <v>2674</v>
      </c>
      <c r="E2198" t="s">
        <v>2360</v>
      </c>
      <c r="F2198" t="s">
        <v>2361</v>
      </c>
      <c r="G2198">
        <v>44</v>
      </c>
      <c r="H2198" t="s">
        <v>780</v>
      </c>
      <c r="I2198" t="s">
        <v>781</v>
      </c>
      <c r="K2198">
        <v>4</v>
      </c>
      <c r="L2198">
        <v>5</v>
      </c>
      <c r="M2198">
        <v>4</v>
      </c>
    </row>
    <row r="2199" spans="1:13" ht="12.75">
      <c r="A2199">
        <v>223920</v>
      </c>
      <c r="B2199" t="s">
        <v>3805</v>
      </c>
      <c r="C2199" t="s">
        <v>3806</v>
      </c>
      <c r="D2199" t="s">
        <v>1790</v>
      </c>
      <c r="E2199" t="s">
        <v>2360</v>
      </c>
      <c r="F2199" t="s">
        <v>2440</v>
      </c>
      <c r="G2199">
        <v>22</v>
      </c>
      <c r="H2199" t="s">
        <v>2642</v>
      </c>
      <c r="J2199" t="s">
        <v>330</v>
      </c>
      <c r="K2199">
        <v>2</v>
      </c>
      <c r="L2199">
        <v>4</v>
      </c>
      <c r="M2199">
        <v>4</v>
      </c>
    </row>
    <row r="2200" spans="1:13" ht="12.75">
      <c r="A2200">
        <v>223978</v>
      </c>
      <c r="B2200" t="s">
        <v>1474</v>
      </c>
      <c r="C2200" t="s">
        <v>2233</v>
      </c>
      <c r="D2200" t="s">
        <v>2444</v>
      </c>
      <c r="E2200" t="s">
        <v>2360</v>
      </c>
      <c r="F2200" t="s">
        <v>2361</v>
      </c>
      <c r="G2200">
        <v>18</v>
      </c>
      <c r="H2200" t="s">
        <v>2389</v>
      </c>
      <c r="I2200" t="s">
        <v>2390</v>
      </c>
      <c r="K2200">
        <v>5</v>
      </c>
      <c r="L2200">
        <v>5</v>
      </c>
      <c r="M2200">
        <v>4</v>
      </c>
    </row>
    <row r="2201" spans="1:13" ht="12.75">
      <c r="A2201">
        <v>223994</v>
      </c>
      <c r="B2201" t="s">
        <v>1325</v>
      </c>
      <c r="C2201" t="s">
        <v>4105</v>
      </c>
      <c r="D2201" t="s">
        <v>2179</v>
      </c>
      <c r="E2201" t="s">
        <v>2360</v>
      </c>
      <c r="F2201" t="s">
        <v>2361</v>
      </c>
      <c r="G2201">
        <v>36</v>
      </c>
      <c r="H2201" t="s">
        <v>2366</v>
      </c>
      <c r="I2201" t="s">
        <v>2366</v>
      </c>
      <c r="K2201">
        <v>4</v>
      </c>
      <c r="L2201">
        <v>5</v>
      </c>
      <c r="M2201">
        <v>4</v>
      </c>
    </row>
    <row r="2202" spans="1:13" ht="12.75">
      <c r="A2202">
        <v>224063</v>
      </c>
      <c r="B2202" t="s">
        <v>3807</v>
      </c>
      <c r="C2202" t="s">
        <v>2673</v>
      </c>
      <c r="D2202" t="s">
        <v>512</v>
      </c>
      <c r="E2202" t="s">
        <v>2360</v>
      </c>
      <c r="F2202" t="s">
        <v>2361</v>
      </c>
      <c r="G2202">
        <v>31</v>
      </c>
      <c r="H2202" t="s">
        <v>1845</v>
      </c>
      <c r="I2202" t="s">
        <v>1846</v>
      </c>
      <c r="K2202">
        <v>4</v>
      </c>
      <c r="L2202">
        <v>5</v>
      </c>
      <c r="M2202">
        <v>4</v>
      </c>
    </row>
    <row r="2203" spans="1:13" ht="12.75">
      <c r="A2203">
        <v>224072</v>
      </c>
      <c r="B2203" t="s">
        <v>3808</v>
      </c>
      <c r="C2203" t="s">
        <v>403</v>
      </c>
      <c r="D2203" t="s">
        <v>2223</v>
      </c>
      <c r="E2203" t="s">
        <v>2360</v>
      </c>
      <c r="F2203" t="s">
        <v>2440</v>
      </c>
      <c r="G2203">
        <v>46</v>
      </c>
      <c r="H2203" t="s">
        <v>1967</v>
      </c>
      <c r="I2203" t="s">
        <v>1968</v>
      </c>
      <c r="K2203">
        <v>3</v>
      </c>
      <c r="L2203">
        <v>4</v>
      </c>
      <c r="M2203">
        <v>4</v>
      </c>
    </row>
    <row r="2204" spans="1:13" ht="12.75">
      <c r="A2204">
        <v>224089</v>
      </c>
      <c r="B2204" t="s">
        <v>3809</v>
      </c>
      <c r="C2204" t="s">
        <v>3810</v>
      </c>
      <c r="D2204" t="s">
        <v>1693</v>
      </c>
      <c r="E2204" t="s">
        <v>2360</v>
      </c>
      <c r="F2204" t="s">
        <v>2361</v>
      </c>
      <c r="G2204">
        <v>20</v>
      </c>
      <c r="J2204">
        <v>1</v>
      </c>
      <c r="K2204">
        <v>5</v>
      </c>
      <c r="L2204">
        <v>5</v>
      </c>
      <c r="M2204">
        <v>4</v>
      </c>
    </row>
    <row r="2205" spans="1:13" ht="12.75">
      <c r="A2205">
        <v>224173</v>
      </c>
      <c r="B2205" t="s">
        <v>2042</v>
      </c>
      <c r="C2205" t="s">
        <v>3811</v>
      </c>
      <c r="D2205" t="s">
        <v>2471</v>
      </c>
      <c r="E2205" t="s">
        <v>2360</v>
      </c>
      <c r="F2205" t="s">
        <v>2361</v>
      </c>
      <c r="G2205">
        <v>14</v>
      </c>
      <c r="H2205" t="s">
        <v>1078</v>
      </c>
      <c r="K2205">
        <v>5</v>
      </c>
      <c r="L2205">
        <v>5</v>
      </c>
      <c r="M2205">
        <v>4</v>
      </c>
    </row>
    <row r="2206" spans="1:13" ht="12.75">
      <c r="A2206">
        <v>224176</v>
      </c>
      <c r="B2206" t="s">
        <v>4079</v>
      </c>
      <c r="C2206" t="s">
        <v>995</v>
      </c>
      <c r="D2206" t="s">
        <v>2471</v>
      </c>
      <c r="E2206" t="s">
        <v>2360</v>
      </c>
      <c r="F2206" t="s">
        <v>2440</v>
      </c>
      <c r="G2206">
        <v>22</v>
      </c>
      <c r="H2206" t="s">
        <v>3864</v>
      </c>
      <c r="K2206">
        <v>3</v>
      </c>
      <c r="L2206">
        <v>4</v>
      </c>
      <c r="M2206">
        <v>4</v>
      </c>
    </row>
    <row r="2207" spans="1:13" ht="12.75">
      <c r="A2207">
        <v>224177</v>
      </c>
      <c r="B2207" t="s">
        <v>357</v>
      </c>
      <c r="C2207" t="s">
        <v>2401</v>
      </c>
      <c r="D2207" t="s">
        <v>3899</v>
      </c>
      <c r="E2207" t="s">
        <v>2360</v>
      </c>
      <c r="F2207" t="s">
        <v>2361</v>
      </c>
      <c r="G2207">
        <v>12</v>
      </c>
      <c r="H2207" t="s">
        <v>1078</v>
      </c>
      <c r="K2207">
        <v>5</v>
      </c>
      <c r="L2207">
        <v>5</v>
      </c>
      <c r="M2207">
        <v>4</v>
      </c>
    </row>
    <row r="2208" spans="1:13" ht="12.75">
      <c r="A2208">
        <v>224178</v>
      </c>
      <c r="B2208" t="s">
        <v>2042</v>
      </c>
      <c r="C2208" t="s">
        <v>4080</v>
      </c>
      <c r="D2208" t="s">
        <v>2471</v>
      </c>
      <c r="E2208" t="s">
        <v>2360</v>
      </c>
      <c r="F2208" t="s">
        <v>2361</v>
      </c>
      <c r="G2208">
        <v>16</v>
      </c>
      <c r="H2208" t="s">
        <v>1078</v>
      </c>
      <c r="K2208">
        <v>5</v>
      </c>
      <c r="L2208">
        <v>5</v>
      </c>
      <c r="M2208">
        <v>4</v>
      </c>
    </row>
    <row r="2209" spans="1:13" ht="12.75">
      <c r="A2209">
        <v>224179</v>
      </c>
      <c r="B2209" t="s">
        <v>4079</v>
      </c>
      <c r="C2209" t="s">
        <v>2230</v>
      </c>
      <c r="D2209" t="s">
        <v>4334</v>
      </c>
      <c r="E2209" t="s">
        <v>2360</v>
      </c>
      <c r="F2209" t="s">
        <v>2361</v>
      </c>
      <c r="G2209">
        <v>42</v>
      </c>
      <c r="H2209" t="s">
        <v>3864</v>
      </c>
      <c r="K2209">
        <v>4</v>
      </c>
      <c r="L2209">
        <v>5</v>
      </c>
      <c r="M2209">
        <v>4</v>
      </c>
    </row>
    <row r="2210" spans="1:13" ht="12.75">
      <c r="A2210">
        <v>224189</v>
      </c>
      <c r="B2210" t="s">
        <v>4335</v>
      </c>
      <c r="C2210" t="s">
        <v>4336</v>
      </c>
      <c r="D2210" t="s">
        <v>2100</v>
      </c>
      <c r="E2210" t="s">
        <v>2360</v>
      </c>
      <c r="F2210" t="s">
        <v>2361</v>
      </c>
      <c r="G2210">
        <v>42</v>
      </c>
      <c r="H2210" t="s">
        <v>2227</v>
      </c>
      <c r="K2210">
        <v>5</v>
      </c>
      <c r="L2210">
        <v>5</v>
      </c>
      <c r="M2210">
        <v>4</v>
      </c>
    </row>
    <row r="2211" spans="1:13" ht="12.75">
      <c r="A2211">
        <v>224221</v>
      </c>
      <c r="B2211" t="s">
        <v>706</v>
      </c>
      <c r="C2211" t="s">
        <v>4337</v>
      </c>
      <c r="D2211" t="s">
        <v>2471</v>
      </c>
      <c r="E2211" t="s">
        <v>2360</v>
      </c>
      <c r="F2211" t="s">
        <v>2440</v>
      </c>
      <c r="G2211">
        <v>27</v>
      </c>
      <c r="H2211" t="s">
        <v>148</v>
      </c>
      <c r="I2211" t="s">
        <v>149</v>
      </c>
      <c r="J2211" t="s">
        <v>4213</v>
      </c>
      <c r="K2211">
        <v>3</v>
      </c>
      <c r="L2211">
        <v>4</v>
      </c>
      <c r="M2211">
        <v>4</v>
      </c>
    </row>
    <row r="2212" spans="1:13" ht="12.75">
      <c r="A2212">
        <v>224262</v>
      </c>
      <c r="B2212" t="s">
        <v>2025</v>
      </c>
      <c r="C2212" t="s">
        <v>4338</v>
      </c>
      <c r="D2212" t="s">
        <v>2171</v>
      </c>
      <c r="E2212" t="s">
        <v>2360</v>
      </c>
      <c r="F2212" t="s">
        <v>2361</v>
      </c>
      <c r="G2212">
        <v>25</v>
      </c>
      <c r="H2212" t="s">
        <v>4095</v>
      </c>
      <c r="J2212" t="s">
        <v>508</v>
      </c>
      <c r="K2212">
        <v>4</v>
      </c>
      <c r="L2212">
        <v>5</v>
      </c>
      <c r="M2212">
        <v>4</v>
      </c>
    </row>
    <row r="2213" spans="1:13" ht="12.75">
      <c r="A2213">
        <v>224263</v>
      </c>
      <c r="B2213" t="s">
        <v>4355</v>
      </c>
      <c r="C2213" t="s">
        <v>2328</v>
      </c>
      <c r="D2213" t="s">
        <v>2444</v>
      </c>
      <c r="E2213" t="s">
        <v>2360</v>
      </c>
      <c r="F2213" t="s">
        <v>2361</v>
      </c>
      <c r="G2213">
        <v>33</v>
      </c>
      <c r="H2213" t="s">
        <v>2370</v>
      </c>
      <c r="I2213" t="s">
        <v>2370</v>
      </c>
      <c r="K2213">
        <v>3</v>
      </c>
      <c r="L2213">
        <v>5</v>
      </c>
      <c r="M2213">
        <v>4</v>
      </c>
    </row>
    <row r="2214" spans="1:13" ht="12.75">
      <c r="A2214">
        <v>224277</v>
      </c>
      <c r="B2214" t="s">
        <v>4356</v>
      </c>
      <c r="C2214" t="s">
        <v>1934</v>
      </c>
      <c r="D2214" t="s">
        <v>2970</v>
      </c>
      <c r="E2214" t="s">
        <v>2683</v>
      </c>
      <c r="F2214" t="s">
        <v>2361</v>
      </c>
      <c r="G2214">
        <v>46</v>
      </c>
      <c r="H2214" t="s">
        <v>1810</v>
      </c>
      <c r="I2214" t="s">
        <v>1528</v>
      </c>
      <c r="K2214">
        <v>5</v>
      </c>
      <c r="L2214">
        <v>5</v>
      </c>
      <c r="M2214">
        <v>4</v>
      </c>
    </row>
    <row r="2215" spans="1:13" ht="12.75">
      <c r="A2215">
        <v>224390</v>
      </c>
      <c r="B2215" t="s">
        <v>4342</v>
      </c>
      <c r="C2215" t="s">
        <v>4343</v>
      </c>
      <c r="D2215" t="s">
        <v>2444</v>
      </c>
      <c r="E2215" t="s">
        <v>2360</v>
      </c>
      <c r="F2215" t="s">
        <v>2361</v>
      </c>
      <c r="G2215">
        <v>39</v>
      </c>
      <c r="H2215" t="s">
        <v>2370</v>
      </c>
      <c r="K2215">
        <v>3</v>
      </c>
      <c r="L2215">
        <v>5</v>
      </c>
      <c r="M2215">
        <v>4</v>
      </c>
    </row>
    <row r="2216" spans="1:13" ht="12.75">
      <c r="A2216">
        <v>224654</v>
      </c>
      <c r="B2216" t="s">
        <v>4344</v>
      </c>
      <c r="C2216" t="s">
        <v>2825</v>
      </c>
      <c r="D2216" t="s">
        <v>1372</v>
      </c>
      <c r="E2216" t="s">
        <v>2360</v>
      </c>
      <c r="F2216" t="s">
        <v>2361</v>
      </c>
      <c r="G2216">
        <v>42</v>
      </c>
      <c r="H2216" t="s">
        <v>1581</v>
      </c>
      <c r="K2216">
        <v>4</v>
      </c>
      <c r="L2216">
        <v>5</v>
      </c>
      <c r="M2216">
        <v>4</v>
      </c>
    </row>
    <row r="2217" spans="1:13" ht="12.75">
      <c r="A2217">
        <v>224672</v>
      </c>
      <c r="B2217" t="s">
        <v>2427</v>
      </c>
      <c r="C2217" t="s">
        <v>4091</v>
      </c>
      <c r="D2217" t="s">
        <v>1168</v>
      </c>
      <c r="E2217" t="s">
        <v>2360</v>
      </c>
      <c r="F2217" t="s">
        <v>2361</v>
      </c>
      <c r="G2217">
        <v>38</v>
      </c>
      <c r="H2217" t="s">
        <v>1854</v>
      </c>
      <c r="I2217" t="s">
        <v>1855</v>
      </c>
      <c r="K2217">
        <v>5</v>
      </c>
      <c r="L2217">
        <v>5</v>
      </c>
      <c r="M2217">
        <v>4</v>
      </c>
    </row>
    <row r="2218" spans="1:13" ht="12.75">
      <c r="A2218">
        <v>224691</v>
      </c>
      <c r="B2218" t="s">
        <v>2026</v>
      </c>
      <c r="C2218" t="s">
        <v>2332</v>
      </c>
      <c r="D2218" t="s">
        <v>739</v>
      </c>
      <c r="E2218" t="s">
        <v>2360</v>
      </c>
      <c r="F2218" t="s">
        <v>2361</v>
      </c>
      <c r="G2218">
        <v>35</v>
      </c>
      <c r="H2218" t="s">
        <v>1285</v>
      </c>
      <c r="K2218">
        <v>2</v>
      </c>
      <c r="L2218">
        <v>5</v>
      </c>
      <c r="M2218">
        <v>4</v>
      </c>
    </row>
    <row r="2219" spans="1:13" ht="12.75">
      <c r="A2219">
        <v>224697</v>
      </c>
      <c r="B2219" t="s">
        <v>2135</v>
      </c>
      <c r="C2219" t="s">
        <v>2358</v>
      </c>
      <c r="D2219" t="s">
        <v>2504</v>
      </c>
      <c r="E2219" t="s">
        <v>2360</v>
      </c>
      <c r="F2219" t="s">
        <v>2361</v>
      </c>
      <c r="G2219">
        <v>19</v>
      </c>
      <c r="H2219" t="s">
        <v>2642</v>
      </c>
      <c r="J2219" t="s">
        <v>870</v>
      </c>
      <c r="K2219">
        <v>4</v>
      </c>
      <c r="L2219">
        <v>5</v>
      </c>
      <c r="M2219">
        <v>4</v>
      </c>
    </row>
    <row r="2220" spans="1:13" ht="12.75">
      <c r="A2220">
        <v>224737</v>
      </c>
      <c r="B2220" t="s">
        <v>769</v>
      </c>
      <c r="C2220" t="s">
        <v>1077</v>
      </c>
      <c r="D2220" t="s">
        <v>4449</v>
      </c>
      <c r="E2220" t="s">
        <v>2360</v>
      </c>
      <c r="F2220" t="s">
        <v>2361</v>
      </c>
      <c r="G2220">
        <v>41</v>
      </c>
      <c r="H2220" t="s">
        <v>3864</v>
      </c>
      <c r="K2220">
        <v>5</v>
      </c>
      <c r="L2220">
        <v>5</v>
      </c>
      <c r="M2220">
        <v>4</v>
      </c>
    </row>
    <row r="2221" spans="1:13" ht="12.75">
      <c r="A2221">
        <v>224841</v>
      </c>
      <c r="B2221" t="s">
        <v>4092</v>
      </c>
      <c r="C2221" t="s">
        <v>2686</v>
      </c>
      <c r="D2221" t="s">
        <v>2463</v>
      </c>
      <c r="E2221" t="s">
        <v>2360</v>
      </c>
      <c r="F2221" t="s">
        <v>2361</v>
      </c>
      <c r="G2221">
        <v>51</v>
      </c>
      <c r="H2221" t="s">
        <v>2546</v>
      </c>
      <c r="K2221">
        <v>5</v>
      </c>
      <c r="L2221">
        <v>5</v>
      </c>
      <c r="M2221">
        <v>4</v>
      </c>
    </row>
    <row r="2222" spans="1:13" ht="12.75">
      <c r="A2222">
        <v>224911</v>
      </c>
      <c r="B2222" t="s">
        <v>1465</v>
      </c>
      <c r="C2222" t="s">
        <v>2534</v>
      </c>
      <c r="D2222" t="s">
        <v>2208</v>
      </c>
      <c r="E2222" t="s">
        <v>2360</v>
      </c>
      <c r="F2222" t="s">
        <v>2361</v>
      </c>
      <c r="G2222">
        <v>27</v>
      </c>
      <c r="H2222" t="s">
        <v>2642</v>
      </c>
      <c r="K2222">
        <v>4</v>
      </c>
      <c r="L2222">
        <v>5</v>
      </c>
      <c r="M2222">
        <v>4</v>
      </c>
    </row>
    <row r="2223" spans="1:13" ht="12.75">
      <c r="A2223">
        <v>225044</v>
      </c>
      <c r="B2223" t="s">
        <v>4093</v>
      </c>
      <c r="C2223" t="s">
        <v>1737</v>
      </c>
      <c r="D2223" t="s">
        <v>1790</v>
      </c>
      <c r="E2223" t="s">
        <v>2360</v>
      </c>
      <c r="F2223" t="s">
        <v>2361</v>
      </c>
      <c r="G2223">
        <v>65</v>
      </c>
      <c r="H2223" t="s">
        <v>2366</v>
      </c>
      <c r="I2223" t="s">
        <v>2366</v>
      </c>
      <c r="K2223">
        <v>5</v>
      </c>
      <c r="L2223">
        <v>5</v>
      </c>
      <c r="M2223">
        <v>4</v>
      </c>
    </row>
    <row r="2224" spans="1:13" ht="12.75">
      <c r="A2224">
        <v>225148</v>
      </c>
      <c r="B2224" t="s">
        <v>4094</v>
      </c>
      <c r="C2224" t="s">
        <v>2636</v>
      </c>
      <c r="D2224" t="s">
        <v>2504</v>
      </c>
      <c r="E2224" t="s">
        <v>2360</v>
      </c>
      <c r="F2224" t="s">
        <v>2361</v>
      </c>
      <c r="G2224">
        <v>44</v>
      </c>
      <c r="H2224" t="s">
        <v>2505</v>
      </c>
      <c r="K2224">
        <v>5</v>
      </c>
      <c r="L2224">
        <v>5</v>
      </c>
      <c r="M2224">
        <v>4</v>
      </c>
    </row>
    <row r="2225" spans="1:13" ht="12.75">
      <c r="A2225">
        <v>225266</v>
      </c>
      <c r="B2225" t="s">
        <v>3825</v>
      </c>
      <c r="C2225" t="s">
        <v>2156</v>
      </c>
      <c r="D2225" t="s">
        <v>2463</v>
      </c>
      <c r="E2225" t="s">
        <v>2360</v>
      </c>
      <c r="F2225" t="s">
        <v>2361</v>
      </c>
      <c r="G2225">
        <v>39</v>
      </c>
      <c r="H2225" t="s">
        <v>1642</v>
      </c>
      <c r="K2225">
        <v>4</v>
      </c>
      <c r="L2225">
        <v>5</v>
      </c>
      <c r="M2225">
        <v>4</v>
      </c>
    </row>
    <row r="2226" spans="1:13" ht="12.75">
      <c r="A2226">
        <v>225348</v>
      </c>
      <c r="B2226" t="s">
        <v>2102</v>
      </c>
      <c r="C2226" t="s">
        <v>2003</v>
      </c>
      <c r="D2226" t="s">
        <v>2463</v>
      </c>
      <c r="E2226" t="s">
        <v>2360</v>
      </c>
      <c r="F2226" t="s">
        <v>2361</v>
      </c>
      <c r="G2226">
        <v>46</v>
      </c>
      <c r="H2226" t="s">
        <v>2642</v>
      </c>
      <c r="K2226">
        <v>5</v>
      </c>
      <c r="L2226">
        <v>5</v>
      </c>
      <c r="M2226">
        <v>4</v>
      </c>
    </row>
    <row r="2227" spans="1:13" ht="12.75">
      <c r="A2227">
        <v>225361</v>
      </c>
      <c r="B2227" t="s">
        <v>3826</v>
      </c>
      <c r="C2227" t="s">
        <v>2503</v>
      </c>
      <c r="D2227" t="s">
        <v>3615</v>
      </c>
      <c r="E2227" t="s">
        <v>2360</v>
      </c>
      <c r="F2227" t="s">
        <v>2361</v>
      </c>
      <c r="G2227">
        <v>37</v>
      </c>
      <c r="H2227" t="s">
        <v>1845</v>
      </c>
      <c r="I2227" t="s">
        <v>1846</v>
      </c>
      <c r="K2227">
        <v>4</v>
      </c>
      <c r="L2227">
        <v>5</v>
      </c>
      <c r="M2227">
        <v>4</v>
      </c>
    </row>
    <row r="2228" spans="1:13" ht="12.75">
      <c r="A2228">
        <v>225462</v>
      </c>
      <c r="B2228" t="s">
        <v>3537</v>
      </c>
      <c r="C2228" t="s">
        <v>2555</v>
      </c>
      <c r="D2228" t="s">
        <v>2966</v>
      </c>
      <c r="E2228" t="s">
        <v>2360</v>
      </c>
      <c r="F2228" t="s">
        <v>2361</v>
      </c>
      <c r="G2228">
        <v>30</v>
      </c>
      <c r="H2228" t="s">
        <v>2074</v>
      </c>
      <c r="K2228">
        <v>5</v>
      </c>
      <c r="L2228">
        <v>5</v>
      </c>
      <c r="M2228">
        <v>4</v>
      </c>
    </row>
    <row r="2229" spans="1:13" ht="12.75">
      <c r="A2229">
        <v>225481</v>
      </c>
      <c r="B2229" t="s">
        <v>3538</v>
      </c>
      <c r="C2229" t="s">
        <v>3539</v>
      </c>
      <c r="D2229" t="s">
        <v>2471</v>
      </c>
      <c r="E2229" t="s">
        <v>2360</v>
      </c>
      <c r="F2229" t="s">
        <v>2361</v>
      </c>
      <c r="G2229">
        <v>33</v>
      </c>
      <c r="H2229" t="s">
        <v>1078</v>
      </c>
      <c r="K2229">
        <v>4</v>
      </c>
      <c r="L2229">
        <v>5</v>
      </c>
      <c r="M2229">
        <v>4</v>
      </c>
    </row>
    <row r="2230" spans="1:13" ht="12.75">
      <c r="A2230">
        <v>225555</v>
      </c>
      <c r="B2230" t="s">
        <v>722</v>
      </c>
      <c r="C2230" t="s">
        <v>2636</v>
      </c>
      <c r="D2230" t="s">
        <v>2444</v>
      </c>
      <c r="E2230" t="s">
        <v>2360</v>
      </c>
      <c r="F2230" t="s">
        <v>2361</v>
      </c>
      <c r="G2230">
        <v>51</v>
      </c>
      <c r="H2230" t="s">
        <v>2374</v>
      </c>
      <c r="K2230">
        <v>5</v>
      </c>
      <c r="L2230">
        <v>5</v>
      </c>
      <c r="M2230">
        <v>4</v>
      </c>
    </row>
    <row r="2231" spans="1:13" ht="12.75">
      <c r="A2231">
        <v>225559</v>
      </c>
      <c r="B2231" t="s">
        <v>3540</v>
      </c>
      <c r="C2231" t="s">
        <v>2969</v>
      </c>
      <c r="D2231" t="s">
        <v>2513</v>
      </c>
      <c r="E2231" t="s">
        <v>2360</v>
      </c>
      <c r="F2231" t="s">
        <v>2361</v>
      </c>
      <c r="G2231">
        <v>39</v>
      </c>
      <c r="H2231" t="s">
        <v>2528</v>
      </c>
      <c r="K2231">
        <v>3</v>
      </c>
      <c r="L2231">
        <v>5</v>
      </c>
      <c r="M2231">
        <v>4</v>
      </c>
    </row>
    <row r="2232" spans="1:13" ht="12.75">
      <c r="A2232">
        <v>225617</v>
      </c>
      <c r="B2232" t="s">
        <v>3541</v>
      </c>
      <c r="C2232" t="s">
        <v>1895</v>
      </c>
      <c r="D2232" t="s">
        <v>2664</v>
      </c>
      <c r="E2232" t="s">
        <v>2360</v>
      </c>
      <c r="F2232" t="s">
        <v>2361</v>
      </c>
      <c r="G2232">
        <v>20</v>
      </c>
      <c r="H2232" t="s">
        <v>4095</v>
      </c>
      <c r="J2232" t="s">
        <v>1644</v>
      </c>
      <c r="K2232">
        <v>4</v>
      </c>
      <c r="L2232">
        <v>5</v>
      </c>
      <c r="M2232">
        <v>4</v>
      </c>
    </row>
    <row r="2233" spans="1:13" ht="12.75">
      <c r="A2233">
        <v>225808</v>
      </c>
      <c r="B2233" t="s">
        <v>3542</v>
      </c>
      <c r="C2233" t="s">
        <v>1233</v>
      </c>
      <c r="D2233" t="s">
        <v>2048</v>
      </c>
      <c r="E2233" t="s">
        <v>2360</v>
      </c>
      <c r="F2233" t="s">
        <v>2440</v>
      </c>
      <c r="G2233">
        <v>21</v>
      </c>
      <c r="H2233" t="s">
        <v>925</v>
      </c>
      <c r="J2233" t="s">
        <v>925</v>
      </c>
      <c r="K2233">
        <v>3</v>
      </c>
      <c r="L2233">
        <v>4</v>
      </c>
      <c r="M2233">
        <v>4</v>
      </c>
    </row>
    <row r="2234" spans="1:13" ht="12.75">
      <c r="A2234">
        <v>225855</v>
      </c>
      <c r="B2234" t="s">
        <v>3543</v>
      </c>
      <c r="C2234" t="s">
        <v>3544</v>
      </c>
      <c r="D2234" t="s">
        <v>2513</v>
      </c>
      <c r="E2234" t="s">
        <v>2360</v>
      </c>
      <c r="F2234" t="s">
        <v>2440</v>
      </c>
      <c r="G2234">
        <v>29</v>
      </c>
      <c r="H2234" t="s">
        <v>3545</v>
      </c>
      <c r="I2234" t="s">
        <v>3836</v>
      </c>
      <c r="K2234">
        <v>2</v>
      </c>
      <c r="L2234">
        <v>4</v>
      </c>
      <c r="M2234">
        <v>4</v>
      </c>
    </row>
    <row r="2235" spans="1:13" ht="12.75">
      <c r="A2235">
        <v>225894</v>
      </c>
      <c r="B2235" t="s">
        <v>3837</v>
      </c>
      <c r="C2235" t="s">
        <v>2512</v>
      </c>
      <c r="D2235" t="s">
        <v>2645</v>
      </c>
      <c r="E2235" t="s">
        <v>2360</v>
      </c>
      <c r="F2235" t="s">
        <v>2361</v>
      </c>
      <c r="G2235">
        <v>15</v>
      </c>
      <c r="H2235" t="s">
        <v>1078</v>
      </c>
      <c r="K2235">
        <v>4</v>
      </c>
      <c r="L2235">
        <v>4</v>
      </c>
      <c r="M2235">
        <v>4</v>
      </c>
    </row>
    <row r="2236" spans="1:13" ht="12.75">
      <c r="A2236">
        <v>226011</v>
      </c>
      <c r="B2236" t="s">
        <v>2025</v>
      </c>
      <c r="C2236" t="s">
        <v>961</v>
      </c>
      <c r="D2236" t="s">
        <v>2124</v>
      </c>
      <c r="E2236" t="s">
        <v>2360</v>
      </c>
      <c r="F2236" t="s">
        <v>2361</v>
      </c>
      <c r="G2236">
        <v>23</v>
      </c>
      <c r="H2236" t="s">
        <v>2642</v>
      </c>
      <c r="J2236" t="s">
        <v>925</v>
      </c>
      <c r="K2236">
        <v>4</v>
      </c>
      <c r="L2236">
        <v>5</v>
      </c>
      <c r="M2236">
        <v>4</v>
      </c>
    </row>
    <row r="2237" spans="1:13" ht="12.75">
      <c r="A2237">
        <v>226012</v>
      </c>
      <c r="B2237" t="s">
        <v>3838</v>
      </c>
      <c r="C2237" t="s">
        <v>3549</v>
      </c>
      <c r="D2237" t="s">
        <v>2091</v>
      </c>
      <c r="E2237" t="s">
        <v>2360</v>
      </c>
      <c r="F2237" t="s">
        <v>2361</v>
      </c>
      <c r="G2237">
        <v>21</v>
      </c>
      <c r="H2237" t="s">
        <v>2642</v>
      </c>
      <c r="J2237" t="s">
        <v>925</v>
      </c>
      <c r="K2237">
        <v>4</v>
      </c>
      <c r="L2237">
        <v>5</v>
      </c>
      <c r="M2237">
        <v>4</v>
      </c>
    </row>
    <row r="2238" spans="1:13" ht="12.75">
      <c r="A2238">
        <v>226134</v>
      </c>
      <c r="B2238" t="s">
        <v>3550</v>
      </c>
      <c r="C2238" t="s">
        <v>2663</v>
      </c>
      <c r="D2238" t="s">
        <v>2650</v>
      </c>
      <c r="E2238" t="s">
        <v>2360</v>
      </c>
      <c r="F2238" t="s">
        <v>2361</v>
      </c>
      <c r="G2238">
        <v>27</v>
      </c>
      <c r="H2238" t="s">
        <v>2382</v>
      </c>
      <c r="I2238" t="s">
        <v>1406</v>
      </c>
      <c r="J2238" t="s">
        <v>891</v>
      </c>
      <c r="K2238">
        <v>2</v>
      </c>
      <c r="L2238">
        <v>5</v>
      </c>
      <c r="M2238">
        <v>3</v>
      </c>
    </row>
    <row r="2239" spans="1:13" ht="12.75">
      <c r="A2239">
        <v>226163</v>
      </c>
      <c r="B2239" t="s">
        <v>3551</v>
      </c>
      <c r="C2239" t="s">
        <v>3552</v>
      </c>
      <c r="D2239" t="s">
        <v>2444</v>
      </c>
      <c r="E2239" t="s">
        <v>2360</v>
      </c>
      <c r="F2239" t="s">
        <v>2440</v>
      </c>
      <c r="G2239">
        <v>16</v>
      </c>
      <c r="H2239" t="s">
        <v>2389</v>
      </c>
      <c r="I2239" t="s">
        <v>2390</v>
      </c>
      <c r="K2239">
        <v>4</v>
      </c>
      <c r="L2239">
        <v>4</v>
      </c>
      <c r="M2239">
        <v>4</v>
      </c>
    </row>
    <row r="2240" spans="1:13" ht="12.75">
      <c r="A2240">
        <v>226166</v>
      </c>
      <c r="B2240" t="s">
        <v>393</v>
      </c>
      <c r="C2240" t="s">
        <v>3803</v>
      </c>
      <c r="D2240" t="s">
        <v>3776</v>
      </c>
      <c r="E2240" t="s">
        <v>2360</v>
      </c>
      <c r="F2240" t="s">
        <v>2361</v>
      </c>
      <c r="G2240">
        <v>18</v>
      </c>
      <c r="H2240" t="s">
        <v>634</v>
      </c>
      <c r="K2240">
        <v>4</v>
      </c>
      <c r="L2240">
        <v>5</v>
      </c>
      <c r="M2240">
        <v>4</v>
      </c>
    </row>
    <row r="2241" spans="1:13" ht="12.75">
      <c r="A2241">
        <v>226168</v>
      </c>
      <c r="B2241" t="s">
        <v>3553</v>
      </c>
      <c r="C2241" t="s">
        <v>865</v>
      </c>
      <c r="D2241" t="s">
        <v>2471</v>
      </c>
      <c r="E2241" t="s">
        <v>2360</v>
      </c>
      <c r="F2241" t="s">
        <v>2361</v>
      </c>
      <c r="G2241">
        <v>24</v>
      </c>
      <c r="H2241" t="s">
        <v>2642</v>
      </c>
      <c r="K2241">
        <v>2</v>
      </c>
      <c r="L2241">
        <v>5</v>
      </c>
      <c r="M2241">
        <v>4</v>
      </c>
    </row>
    <row r="2242" spans="1:13" ht="12.75">
      <c r="A2242">
        <v>226229</v>
      </c>
      <c r="B2242" t="s">
        <v>1633</v>
      </c>
      <c r="C2242" t="s">
        <v>2636</v>
      </c>
      <c r="D2242" t="s">
        <v>2086</v>
      </c>
      <c r="E2242" t="s">
        <v>2360</v>
      </c>
      <c r="F2242" t="s">
        <v>2361</v>
      </c>
      <c r="G2242">
        <v>53</v>
      </c>
      <c r="H2242" t="s">
        <v>2642</v>
      </c>
      <c r="K2242">
        <v>5</v>
      </c>
      <c r="L2242">
        <v>5</v>
      </c>
      <c r="M2242">
        <v>4</v>
      </c>
    </row>
    <row r="2243" spans="1:13" ht="12.75">
      <c r="A2243">
        <v>226262</v>
      </c>
      <c r="B2243" t="s">
        <v>3554</v>
      </c>
      <c r="C2243" t="s">
        <v>2663</v>
      </c>
      <c r="D2243" t="s">
        <v>2508</v>
      </c>
      <c r="E2243" t="s">
        <v>2360</v>
      </c>
      <c r="F2243" t="s">
        <v>2361</v>
      </c>
      <c r="G2243">
        <v>44</v>
      </c>
      <c r="H2243" t="s">
        <v>1716</v>
      </c>
      <c r="I2243" t="s">
        <v>1625</v>
      </c>
      <c r="K2243">
        <v>5</v>
      </c>
      <c r="L2243">
        <v>5</v>
      </c>
      <c r="M2243">
        <v>4</v>
      </c>
    </row>
    <row r="2244" spans="1:13" ht="12.75">
      <c r="A2244">
        <v>226263</v>
      </c>
      <c r="B2244" t="s">
        <v>3555</v>
      </c>
      <c r="C2244" t="s">
        <v>3556</v>
      </c>
      <c r="D2244" t="s">
        <v>511</v>
      </c>
      <c r="E2244" t="s">
        <v>2360</v>
      </c>
      <c r="F2244" t="s">
        <v>2361</v>
      </c>
      <c r="G2244">
        <v>40</v>
      </c>
      <c r="H2244" t="s">
        <v>2651</v>
      </c>
      <c r="I2244" t="s">
        <v>2652</v>
      </c>
      <c r="K2244">
        <v>4</v>
      </c>
      <c r="L2244">
        <v>5</v>
      </c>
      <c r="M2244">
        <v>4</v>
      </c>
    </row>
    <row r="2245" spans="1:13" ht="12.75">
      <c r="A2245">
        <v>226284</v>
      </c>
      <c r="B2245" t="s">
        <v>3557</v>
      </c>
      <c r="C2245" t="s">
        <v>1548</v>
      </c>
      <c r="D2245" t="s">
        <v>2426</v>
      </c>
      <c r="E2245" t="s">
        <v>2360</v>
      </c>
      <c r="F2245" t="s">
        <v>2361</v>
      </c>
      <c r="G2245">
        <v>19</v>
      </c>
      <c r="H2245" t="s">
        <v>1864</v>
      </c>
      <c r="K2245">
        <v>2</v>
      </c>
      <c r="L2245">
        <v>5</v>
      </c>
      <c r="M2245">
        <v>3</v>
      </c>
    </row>
    <row r="2246" spans="1:13" ht="12.75">
      <c r="A2246">
        <v>226285</v>
      </c>
      <c r="B2246" t="s">
        <v>3557</v>
      </c>
      <c r="C2246" t="s">
        <v>2636</v>
      </c>
      <c r="D2246" t="s">
        <v>2426</v>
      </c>
      <c r="E2246" t="s">
        <v>2360</v>
      </c>
      <c r="F2246" t="s">
        <v>2361</v>
      </c>
      <c r="G2246">
        <v>45</v>
      </c>
      <c r="H2246" t="s">
        <v>2660</v>
      </c>
      <c r="I2246" t="s">
        <v>2661</v>
      </c>
      <c r="K2246">
        <v>5</v>
      </c>
      <c r="L2246">
        <v>5</v>
      </c>
      <c r="M2246">
        <v>4</v>
      </c>
    </row>
    <row r="2247" spans="1:13" ht="12.75">
      <c r="A2247">
        <v>226370</v>
      </c>
      <c r="B2247" t="s">
        <v>3558</v>
      </c>
      <c r="C2247" t="s">
        <v>3559</v>
      </c>
      <c r="D2247" t="s">
        <v>2421</v>
      </c>
      <c r="E2247" t="s">
        <v>2360</v>
      </c>
      <c r="F2247" t="s">
        <v>2361</v>
      </c>
      <c r="G2247">
        <v>29</v>
      </c>
      <c r="H2247" t="s">
        <v>2321</v>
      </c>
      <c r="K2247">
        <v>4</v>
      </c>
      <c r="L2247">
        <v>4</v>
      </c>
      <c r="M2247">
        <v>4</v>
      </c>
    </row>
    <row r="2248" spans="1:13" ht="12.75">
      <c r="A2248">
        <v>226371</v>
      </c>
      <c r="B2248" t="s">
        <v>2564</v>
      </c>
      <c r="C2248" t="s">
        <v>1041</v>
      </c>
      <c r="D2248" t="s">
        <v>2171</v>
      </c>
      <c r="E2248" t="s">
        <v>2360</v>
      </c>
      <c r="F2248" t="s">
        <v>2361</v>
      </c>
      <c r="G2248">
        <v>33</v>
      </c>
      <c r="H2248" t="s">
        <v>1078</v>
      </c>
      <c r="K2248">
        <v>5</v>
      </c>
      <c r="L2248">
        <v>5</v>
      </c>
      <c r="M2248">
        <v>4</v>
      </c>
    </row>
    <row r="2249" spans="1:13" ht="12.75">
      <c r="A2249">
        <v>226418</v>
      </c>
      <c r="B2249" t="s">
        <v>1454</v>
      </c>
      <c r="C2249" t="s">
        <v>1744</v>
      </c>
      <c r="D2249" t="s">
        <v>1631</v>
      </c>
      <c r="E2249" t="s">
        <v>2360</v>
      </c>
      <c r="F2249" t="s">
        <v>2361</v>
      </c>
      <c r="G2249">
        <v>52</v>
      </c>
      <c r="H2249" t="s">
        <v>2389</v>
      </c>
      <c r="I2249" t="s">
        <v>2390</v>
      </c>
      <c r="K2249">
        <v>4</v>
      </c>
      <c r="L2249">
        <v>5</v>
      </c>
      <c r="M2249">
        <v>4</v>
      </c>
    </row>
    <row r="2250" spans="1:13" ht="12.75">
      <c r="A2250">
        <v>226420</v>
      </c>
      <c r="B2250" t="s">
        <v>2122</v>
      </c>
      <c r="C2250" t="s">
        <v>2408</v>
      </c>
      <c r="D2250" t="s">
        <v>2288</v>
      </c>
      <c r="E2250" t="s">
        <v>2360</v>
      </c>
      <c r="F2250" t="s">
        <v>2361</v>
      </c>
      <c r="G2250">
        <v>25</v>
      </c>
      <c r="H2250" t="s">
        <v>2380</v>
      </c>
      <c r="K2250">
        <v>4</v>
      </c>
      <c r="L2250">
        <v>4</v>
      </c>
      <c r="M2250">
        <v>4</v>
      </c>
    </row>
    <row r="2251" spans="1:13" ht="12.75">
      <c r="A2251">
        <v>226506</v>
      </c>
      <c r="B2251" t="s">
        <v>3560</v>
      </c>
      <c r="C2251" t="s">
        <v>2636</v>
      </c>
      <c r="D2251" t="s">
        <v>2664</v>
      </c>
      <c r="E2251" t="s">
        <v>2360</v>
      </c>
      <c r="F2251" t="s">
        <v>2361</v>
      </c>
      <c r="G2251">
        <v>47</v>
      </c>
      <c r="H2251" t="s">
        <v>2642</v>
      </c>
      <c r="K2251">
        <v>5</v>
      </c>
      <c r="L2251">
        <v>5</v>
      </c>
      <c r="M2251">
        <v>4</v>
      </c>
    </row>
    <row r="2252" spans="1:13" ht="12.75">
      <c r="A2252">
        <v>226513</v>
      </c>
      <c r="B2252" t="s">
        <v>3561</v>
      </c>
      <c r="C2252" t="s">
        <v>3562</v>
      </c>
      <c r="D2252" t="s">
        <v>2444</v>
      </c>
      <c r="E2252" t="s">
        <v>2360</v>
      </c>
      <c r="F2252" t="s">
        <v>2361</v>
      </c>
      <c r="G2252">
        <v>28</v>
      </c>
      <c r="H2252" t="s">
        <v>2370</v>
      </c>
      <c r="K2252">
        <v>3</v>
      </c>
      <c r="L2252">
        <v>4</v>
      </c>
      <c r="M2252">
        <v>4</v>
      </c>
    </row>
    <row r="2253" spans="1:13" ht="12.75">
      <c r="A2253">
        <v>226771</v>
      </c>
      <c r="B2253" t="s">
        <v>3914</v>
      </c>
      <c r="C2253" t="s">
        <v>2204</v>
      </c>
      <c r="D2253" t="s">
        <v>4072</v>
      </c>
      <c r="E2253" t="s">
        <v>2360</v>
      </c>
      <c r="F2253" t="s">
        <v>2361</v>
      </c>
      <c r="G2253">
        <v>62</v>
      </c>
      <c r="H2253" t="s">
        <v>2642</v>
      </c>
      <c r="K2253">
        <v>5</v>
      </c>
      <c r="L2253">
        <v>5</v>
      </c>
      <c r="M2253">
        <v>4</v>
      </c>
    </row>
    <row r="2254" spans="1:13" ht="12.75">
      <c r="A2254">
        <v>226871</v>
      </c>
      <c r="B2254" t="s">
        <v>1562</v>
      </c>
      <c r="C2254" t="s">
        <v>2328</v>
      </c>
      <c r="D2254" t="s">
        <v>2674</v>
      </c>
      <c r="E2254" t="s">
        <v>2360</v>
      </c>
      <c r="F2254" t="s">
        <v>2361</v>
      </c>
      <c r="G2254">
        <v>34</v>
      </c>
      <c r="H2254" t="s">
        <v>2959</v>
      </c>
      <c r="K2254">
        <v>5</v>
      </c>
      <c r="L2254">
        <v>5</v>
      </c>
      <c r="M2254">
        <v>4</v>
      </c>
    </row>
    <row r="2255" spans="1:13" ht="12.75">
      <c r="A2255">
        <v>226901</v>
      </c>
      <c r="B2255" t="s">
        <v>3563</v>
      </c>
      <c r="C2255" t="s">
        <v>2143</v>
      </c>
      <c r="D2255" t="s">
        <v>1927</v>
      </c>
      <c r="E2255" t="s">
        <v>2360</v>
      </c>
      <c r="F2255" t="s">
        <v>2361</v>
      </c>
      <c r="G2255">
        <v>39</v>
      </c>
      <c r="H2255" t="s">
        <v>2382</v>
      </c>
      <c r="K2255">
        <v>4</v>
      </c>
      <c r="L2255">
        <v>5</v>
      </c>
      <c r="M2255">
        <v>4</v>
      </c>
    </row>
    <row r="2256" spans="1:13" ht="12.75">
      <c r="A2256">
        <v>226932</v>
      </c>
      <c r="B2256" t="s">
        <v>3564</v>
      </c>
      <c r="C2256" t="s">
        <v>2340</v>
      </c>
      <c r="D2256" t="s">
        <v>2970</v>
      </c>
      <c r="E2256" t="s">
        <v>2683</v>
      </c>
      <c r="F2256" t="s">
        <v>2361</v>
      </c>
      <c r="G2256">
        <v>33</v>
      </c>
      <c r="H2256" t="s">
        <v>461</v>
      </c>
      <c r="I2256" t="s">
        <v>288</v>
      </c>
      <c r="K2256">
        <v>4</v>
      </c>
      <c r="L2256">
        <v>5</v>
      </c>
      <c r="M2256">
        <v>4</v>
      </c>
    </row>
    <row r="2257" spans="1:13" ht="12.75">
      <c r="A2257">
        <v>227044</v>
      </c>
      <c r="B2257" t="s">
        <v>3565</v>
      </c>
      <c r="C2257" t="s">
        <v>2376</v>
      </c>
      <c r="D2257" t="s">
        <v>2690</v>
      </c>
      <c r="E2257" t="s">
        <v>2360</v>
      </c>
      <c r="F2257" t="s">
        <v>2361</v>
      </c>
      <c r="G2257">
        <v>26</v>
      </c>
      <c r="K2257">
        <v>5</v>
      </c>
      <c r="L2257">
        <v>5</v>
      </c>
      <c r="M2257">
        <v>4</v>
      </c>
    </row>
    <row r="2258" spans="1:13" ht="12.75">
      <c r="A2258">
        <v>227063</v>
      </c>
      <c r="B2258" t="s">
        <v>3566</v>
      </c>
      <c r="C2258" t="s">
        <v>2306</v>
      </c>
      <c r="D2258" t="s">
        <v>2234</v>
      </c>
      <c r="E2258" t="s">
        <v>2360</v>
      </c>
      <c r="F2258" t="s">
        <v>2361</v>
      </c>
      <c r="G2258">
        <v>21</v>
      </c>
      <c r="H2258" t="s">
        <v>2642</v>
      </c>
      <c r="J2258" t="s">
        <v>1657</v>
      </c>
      <c r="K2258">
        <v>5</v>
      </c>
      <c r="L2258">
        <v>5</v>
      </c>
      <c r="M2258">
        <v>4</v>
      </c>
    </row>
    <row r="2259" spans="1:13" ht="12.75">
      <c r="A2259">
        <v>227132</v>
      </c>
      <c r="B2259" t="s">
        <v>3770</v>
      </c>
      <c r="C2259" t="s">
        <v>1522</v>
      </c>
      <c r="D2259" t="s">
        <v>2471</v>
      </c>
      <c r="E2259" t="s">
        <v>2360</v>
      </c>
      <c r="F2259" t="s">
        <v>2361</v>
      </c>
      <c r="G2259">
        <v>14</v>
      </c>
      <c r="H2259" t="s">
        <v>634</v>
      </c>
      <c r="K2259">
        <v>4</v>
      </c>
      <c r="L2259">
        <v>5</v>
      </c>
      <c r="M2259">
        <v>4</v>
      </c>
    </row>
    <row r="2260" spans="1:13" ht="12.75">
      <c r="A2260">
        <v>227134</v>
      </c>
      <c r="B2260" t="s">
        <v>3770</v>
      </c>
      <c r="C2260" t="s">
        <v>2401</v>
      </c>
      <c r="D2260" t="s">
        <v>2471</v>
      </c>
      <c r="E2260" t="s">
        <v>2360</v>
      </c>
      <c r="F2260" t="s">
        <v>2361</v>
      </c>
      <c r="G2260">
        <v>14</v>
      </c>
      <c r="H2260" t="s">
        <v>634</v>
      </c>
      <c r="K2260">
        <v>4</v>
      </c>
      <c r="L2260">
        <v>5</v>
      </c>
      <c r="M2260">
        <v>4</v>
      </c>
    </row>
    <row r="2261" spans="1:13" ht="12.75">
      <c r="A2261">
        <v>227135</v>
      </c>
      <c r="B2261" t="s">
        <v>3567</v>
      </c>
      <c r="C2261" t="s">
        <v>2143</v>
      </c>
      <c r="D2261" t="s">
        <v>2645</v>
      </c>
      <c r="E2261" t="s">
        <v>2360</v>
      </c>
      <c r="F2261" t="s">
        <v>2361</v>
      </c>
      <c r="G2261">
        <v>18</v>
      </c>
      <c r="H2261" t="s">
        <v>2227</v>
      </c>
      <c r="I2261" t="s">
        <v>2227</v>
      </c>
      <c r="K2261">
        <v>4</v>
      </c>
      <c r="L2261">
        <v>5</v>
      </c>
      <c r="M2261">
        <v>4</v>
      </c>
    </row>
    <row r="2262" spans="1:13" ht="12.75">
      <c r="A2262">
        <v>227185</v>
      </c>
      <c r="B2262" t="s">
        <v>3602</v>
      </c>
      <c r="C2262" t="s">
        <v>2654</v>
      </c>
      <c r="D2262" t="s">
        <v>2152</v>
      </c>
      <c r="E2262" t="s">
        <v>2360</v>
      </c>
      <c r="F2262" t="s">
        <v>2361</v>
      </c>
      <c r="G2262">
        <v>16</v>
      </c>
      <c r="H2262" t="s">
        <v>634</v>
      </c>
      <c r="K2262">
        <v>3</v>
      </c>
      <c r="L2262">
        <v>4</v>
      </c>
      <c r="M2262">
        <v>4</v>
      </c>
    </row>
    <row r="2263" spans="1:13" ht="12.75">
      <c r="A2263">
        <v>227219</v>
      </c>
      <c r="B2263" t="s">
        <v>3568</v>
      </c>
      <c r="C2263" t="s">
        <v>1939</v>
      </c>
      <c r="D2263" t="s">
        <v>2444</v>
      </c>
      <c r="E2263" t="s">
        <v>2360</v>
      </c>
      <c r="F2263" t="s">
        <v>2361</v>
      </c>
      <c r="G2263">
        <v>24</v>
      </c>
      <c r="H2263" t="s">
        <v>2656</v>
      </c>
      <c r="J2263" t="s">
        <v>1657</v>
      </c>
      <c r="K2263">
        <v>3</v>
      </c>
      <c r="L2263">
        <v>5</v>
      </c>
      <c r="M2263">
        <v>3</v>
      </c>
    </row>
    <row r="2264" spans="1:13" ht="12.75">
      <c r="A2264">
        <v>227243</v>
      </c>
      <c r="B2264" t="s">
        <v>3569</v>
      </c>
      <c r="C2264" t="s">
        <v>384</v>
      </c>
      <c r="D2264" t="s">
        <v>1913</v>
      </c>
      <c r="E2264" t="s">
        <v>2360</v>
      </c>
      <c r="F2264" t="s">
        <v>2361</v>
      </c>
      <c r="G2264">
        <v>36</v>
      </c>
      <c r="H2264" t="s">
        <v>2321</v>
      </c>
      <c r="K2264">
        <v>4</v>
      </c>
      <c r="L2264">
        <v>5</v>
      </c>
      <c r="M2264">
        <v>4</v>
      </c>
    </row>
    <row r="2265" spans="1:13" ht="12.75">
      <c r="A2265">
        <v>227244</v>
      </c>
      <c r="B2265" t="s">
        <v>3570</v>
      </c>
      <c r="C2265" t="s">
        <v>2376</v>
      </c>
      <c r="D2265" t="s">
        <v>2054</v>
      </c>
      <c r="E2265" t="s">
        <v>2360</v>
      </c>
      <c r="F2265" t="s">
        <v>2361</v>
      </c>
      <c r="G2265">
        <v>37</v>
      </c>
      <c r="H2265" t="s">
        <v>2370</v>
      </c>
      <c r="I2265" t="s">
        <v>2370</v>
      </c>
      <c r="K2265">
        <v>3</v>
      </c>
      <c r="L2265">
        <v>5</v>
      </c>
      <c r="M2265">
        <v>4</v>
      </c>
    </row>
    <row r="2266" spans="1:13" ht="12.75">
      <c r="A2266">
        <v>227264</v>
      </c>
      <c r="B2266" t="s">
        <v>3571</v>
      </c>
      <c r="C2266" t="s">
        <v>2103</v>
      </c>
      <c r="D2266" t="s">
        <v>3572</v>
      </c>
      <c r="E2266" t="s">
        <v>2360</v>
      </c>
      <c r="F2266" t="s">
        <v>2361</v>
      </c>
      <c r="G2266">
        <v>28</v>
      </c>
      <c r="H2266" t="s">
        <v>3573</v>
      </c>
      <c r="K2266">
        <v>1</v>
      </c>
      <c r="L2266">
        <v>5</v>
      </c>
      <c r="M2266">
        <v>4</v>
      </c>
    </row>
    <row r="2267" spans="1:13" ht="12.75">
      <c r="A2267">
        <v>227280</v>
      </c>
      <c r="B2267" t="s">
        <v>3574</v>
      </c>
      <c r="C2267" t="s">
        <v>3575</v>
      </c>
      <c r="D2267" t="s">
        <v>2970</v>
      </c>
      <c r="E2267" t="s">
        <v>2683</v>
      </c>
      <c r="F2267" t="s">
        <v>2440</v>
      </c>
      <c r="G2267">
        <v>31</v>
      </c>
      <c r="H2267" t="s">
        <v>699</v>
      </c>
      <c r="K2267">
        <v>3</v>
      </c>
      <c r="L2267">
        <v>4</v>
      </c>
      <c r="M2267">
        <v>4</v>
      </c>
    </row>
    <row r="2268" spans="1:13" ht="12.75">
      <c r="A2268">
        <v>227389</v>
      </c>
      <c r="B2268" t="s">
        <v>3576</v>
      </c>
      <c r="C2268" t="s">
        <v>2364</v>
      </c>
      <c r="D2268" t="s">
        <v>2513</v>
      </c>
      <c r="E2268" t="s">
        <v>2360</v>
      </c>
      <c r="F2268" t="s">
        <v>2361</v>
      </c>
      <c r="G2268">
        <v>58</v>
      </c>
      <c r="H2268" t="s">
        <v>2642</v>
      </c>
      <c r="K2268">
        <v>5</v>
      </c>
      <c r="L2268">
        <v>4</v>
      </c>
      <c r="M2268">
        <v>4</v>
      </c>
    </row>
    <row r="2269" spans="1:13" ht="12.75">
      <c r="A2269">
        <v>227443</v>
      </c>
      <c r="B2269" t="s">
        <v>3577</v>
      </c>
      <c r="C2269" t="s">
        <v>2500</v>
      </c>
      <c r="D2269" t="s">
        <v>1844</v>
      </c>
      <c r="E2269" t="s">
        <v>2360</v>
      </c>
      <c r="F2269" t="s">
        <v>2361</v>
      </c>
      <c r="G2269">
        <v>39</v>
      </c>
      <c r="H2269" t="s">
        <v>2646</v>
      </c>
      <c r="I2269" t="s">
        <v>2647</v>
      </c>
      <c r="K2269">
        <v>5</v>
      </c>
      <c r="L2269">
        <v>4</v>
      </c>
      <c r="M2269">
        <v>4</v>
      </c>
    </row>
    <row r="2270" spans="1:13" ht="12.75">
      <c r="A2270">
        <v>227522</v>
      </c>
      <c r="B2270" t="s">
        <v>2042</v>
      </c>
      <c r="C2270" t="s">
        <v>3578</v>
      </c>
      <c r="D2270" t="s">
        <v>625</v>
      </c>
      <c r="E2270" t="s">
        <v>2360</v>
      </c>
      <c r="F2270" t="s">
        <v>2361</v>
      </c>
      <c r="G2270">
        <v>13</v>
      </c>
      <c r="H2270" t="s">
        <v>1975</v>
      </c>
      <c r="K2270">
        <v>5</v>
      </c>
      <c r="L2270">
        <v>5</v>
      </c>
      <c r="M2270">
        <v>4</v>
      </c>
    </row>
    <row r="2271" spans="1:13" ht="12.75">
      <c r="A2271">
        <v>227529</v>
      </c>
      <c r="B2271" t="s">
        <v>3579</v>
      </c>
      <c r="C2271" t="s">
        <v>2080</v>
      </c>
      <c r="D2271" t="s">
        <v>1179</v>
      </c>
      <c r="E2271" t="s">
        <v>2360</v>
      </c>
      <c r="F2271" t="s">
        <v>2361</v>
      </c>
      <c r="G2271">
        <v>38</v>
      </c>
      <c r="H2271" t="s">
        <v>3580</v>
      </c>
      <c r="I2271" t="s">
        <v>3581</v>
      </c>
      <c r="K2271">
        <v>5</v>
      </c>
      <c r="L2271">
        <v>5</v>
      </c>
      <c r="M2271">
        <v>4</v>
      </c>
    </row>
    <row r="2272" spans="1:13" ht="12.75">
      <c r="A2272">
        <v>227534</v>
      </c>
      <c r="B2272" t="s">
        <v>3582</v>
      </c>
      <c r="C2272" t="s">
        <v>2425</v>
      </c>
      <c r="D2272" t="s">
        <v>3883</v>
      </c>
      <c r="E2272" t="s">
        <v>2360</v>
      </c>
      <c r="F2272" t="s">
        <v>2361</v>
      </c>
      <c r="G2272">
        <v>37</v>
      </c>
      <c r="H2272" t="s">
        <v>2651</v>
      </c>
      <c r="I2272" t="s">
        <v>2652</v>
      </c>
      <c r="K2272">
        <v>3</v>
      </c>
      <c r="L2272">
        <v>4</v>
      </c>
      <c r="M2272">
        <v>3</v>
      </c>
    </row>
    <row r="2273" spans="1:13" ht="12.75">
      <c r="A2273">
        <v>227582</v>
      </c>
      <c r="B2273" t="s">
        <v>1976</v>
      </c>
      <c r="C2273" t="s">
        <v>3583</v>
      </c>
      <c r="D2273" t="s">
        <v>907</v>
      </c>
      <c r="E2273" t="s">
        <v>2360</v>
      </c>
      <c r="F2273" t="s">
        <v>2361</v>
      </c>
      <c r="G2273">
        <v>32</v>
      </c>
      <c r="H2273" t="s">
        <v>1642</v>
      </c>
      <c r="K2273">
        <v>4</v>
      </c>
      <c r="L2273">
        <v>5</v>
      </c>
      <c r="M2273">
        <v>4</v>
      </c>
    </row>
    <row r="2274" spans="1:13" ht="12.75">
      <c r="A2274">
        <v>227585</v>
      </c>
      <c r="B2274" t="s">
        <v>3584</v>
      </c>
      <c r="C2274" t="s">
        <v>265</v>
      </c>
      <c r="D2274" t="s">
        <v>2458</v>
      </c>
      <c r="E2274" t="s">
        <v>2360</v>
      </c>
      <c r="F2274" t="s">
        <v>2361</v>
      </c>
      <c r="G2274">
        <v>14</v>
      </c>
      <c r="H2274" t="s">
        <v>2321</v>
      </c>
      <c r="K2274">
        <v>3</v>
      </c>
      <c r="L2274">
        <v>5</v>
      </c>
      <c r="M2274">
        <v>3</v>
      </c>
    </row>
    <row r="2275" spans="1:13" ht="12.75">
      <c r="A2275">
        <v>227589</v>
      </c>
      <c r="B2275" t="s">
        <v>3585</v>
      </c>
      <c r="C2275" t="s">
        <v>3586</v>
      </c>
      <c r="D2275" t="s">
        <v>1183</v>
      </c>
      <c r="E2275" t="s">
        <v>2360</v>
      </c>
      <c r="F2275" t="s">
        <v>2361</v>
      </c>
      <c r="G2275">
        <v>48</v>
      </c>
      <c r="H2275" t="s">
        <v>2459</v>
      </c>
      <c r="I2275" t="s">
        <v>2460</v>
      </c>
      <c r="K2275">
        <v>4</v>
      </c>
      <c r="L2275">
        <v>5</v>
      </c>
      <c r="M2275">
        <v>4</v>
      </c>
    </row>
    <row r="2276" spans="1:13" ht="12.75">
      <c r="A2276">
        <v>227610</v>
      </c>
      <c r="B2276" t="s">
        <v>616</v>
      </c>
      <c r="C2276" t="s">
        <v>2174</v>
      </c>
      <c r="D2276" t="s">
        <v>2444</v>
      </c>
      <c r="E2276" t="s">
        <v>2360</v>
      </c>
      <c r="F2276" t="s">
        <v>2361</v>
      </c>
      <c r="G2276">
        <v>59</v>
      </c>
      <c r="H2276" t="s">
        <v>2389</v>
      </c>
      <c r="I2276" t="s">
        <v>2390</v>
      </c>
      <c r="K2276">
        <v>4</v>
      </c>
      <c r="L2276">
        <v>4</v>
      </c>
      <c r="M2276">
        <v>4</v>
      </c>
    </row>
    <row r="2277" spans="1:13" ht="12.75">
      <c r="A2277">
        <v>227636</v>
      </c>
      <c r="B2277" t="s">
        <v>3587</v>
      </c>
      <c r="C2277" t="s">
        <v>1064</v>
      </c>
      <c r="D2277" t="s">
        <v>2201</v>
      </c>
      <c r="E2277" t="s">
        <v>2360</v>
      </c>
      <c r="F2277" t="s">
        <v>2361</v>
      </c>
      <c r="G2277">
        <v>27</v>
      </c>
      <c r="H2277" t="s">
        <v>2642</v>
      </c>
      <c r="K2277">
        <v>5</v>
      </c>
      <c r="L2277">
        <v>5</v>
      </c>
      <c r="M2277">
        <v>4</v>
      </c>
    </row>
    <row r="2278" spans="1:13" ht="12.75">
      <c r="A2278">
        <v>227801</v>
      </c>
      <c r="B2278" t="s">
        <v>3588</v>
      </c>
      <c r="C2278" t="s">
        <v>2332</v>
      </c>
      <c r="D2278" t="s">
        <v>2690</v>
      </c>
      <c r="E2278" t="s">
        <v>2360</v>
      </c>
      <c r="F2278" t="s">
        <v>2361</v>
      </c>
      <c r="G2278">
        <v>51</v>
      </c>
      <c r="H2278" t="s">
        <v>2227</v>
      </c>
      <c r="I2278" t="s">
        <v>2227</v>
      </c>
      <c r="K2278">
        <v>4</v>
      </c>
      <c r="L2278">
        <v>2</v>
      </c>
      <c r="M2278">
        <v>4</v>
      </c>
    </row>
    <row r="2279" spans="1:13" ht="12.75">
      <c r="A2279">
        <v>227806</v>
      </c>
      <c r="B2279" t="s">
        <v>3589</v>
      </c>
      <c r="C2279" t="s">
        <v>2156</v>
      </c>
      <c r="D2279" t="s">
        <v>2471</v>
      </c>
      <c r="E2279" t="s">
        <v>2360</v>
      </c>
      <c r="F2279" t="s">
        <v>2361</v>
      </c>
      <c r="G2279">
        <v>35</v>
      </c>
      <c r="H2279" t="s">
        <v>2514</v>
      </c>
      <c r="I2279" t="s">
        <v>2515</v>
      </c>
      <c r="K2279">
        <v>4</v>
      </c>
      <c r="L2279">
        <v>5</v>
      </c>
      <c r="M2279">
        <v>4</v>
      </c>
    </row>
    <row r="2280" spans="1:13" ht="12.75">
      <c r="A2280">
        <v>227813</v>
      </c>
      <c r="B2280" t="s">
        <v>1325</v>
      </c>
      <c r="C2280" t="s">
        <v>2306</v>
      </c>
      <c r="D2280" t="s">
        <v>1489</v>
      </c>
      <c r="E2280" t="s">
        <v>2360</v>
      </c>
      <c r="F2280" t="s">
        <v>2361</v>
      </c>
      <c r="G2280">
        <v>35</v>
      </c>
      <c r="H2280" t="s">
        <v>2642</v>
      </c>
      <c r="K2280">
        <v>5</v>
      </c>
      <c r="L2280">
        <v>5</v>
      </c>
      <c r="M2280">
        <v>4</v>
      </c>
    </row>
    <row r="2281" spans="1:13" ht="12.75">
      <c r="A2281">
        <v>227870</v>
      </c>
      <c r="B2281" t="s">
        <v>3590</v>
      </c>
      <c r="C2281" t="s">
        <v>2677</v>
      </c>
      <c r="D2281" t="s">
        <v>2513</v>
      </c>
      <c r="E2281" t="s">
        <v>2360</v>
      </c>
      <c r="F2281" t="s">
        <v>2361</v>
      </c>
      <c r="G2281">
        <v>38</v>
      </c>
      <c r="H2281" t="s">
        <v>2528</v>
      </c>
      <c r="K2281">
        <v>4</v>
      </c>
      <c r="L2281">
        <v>5</v>
      </c>
      <c r="M2281">
        <v>4</v>
      </c>
    </row>
    <row r="2282" spans="1:13" ht="12.75">
      <c r="A2282">
        <v>227888</v>
      </c>
      <c r="B2282" t="s">
        <v>896</v>
      </c>
      <c r="C2282" t="s">
        <v>1548</v>
      </c>
      <c r="D2282" t="s">
        <v>2508</v>
      </c>
      <c r="E2282" t="s">
        <v>2360</v>
      </c>
      <c r="F2282" t="s">
        <v>2361</v>
      </c>
      <c r="G2282">
        <v>26</v>
      </c>
      <c r="H2282" t="s">
        <v>2642</v>
      </c>
      <c r="K2282">
        <v>4</v>
      </c>
      <c r="L2282">
        <v>5</v>
      </c>
      <c r="M2282">
        <v>4</v>
      </c>
    </row>
    <row r="2283" spans="1:13" ht="12.75">
      <c r="A2283">
        <v>227958</v>
      </c>
      <c r="B2283" t="s">
        <v>3591</v>
      </c>
      <c r="C2283" t="s">
        <v>2443</v>
      </c>
      <c r="D2283" t="s">
        <v>2444</v>
      </c>
      <c r="E2283" t="s">
        <v>2360</v>
      </c>
      <c r="F2283" t="s">
        <v>2361</v>
      </c>
      <c r="G2283">
        <v>33</v>
      </c>
      <c r="H2283" t="s">
        <v>2656</v>
      </c>
      <c r="K2283">
        <v>4</v>
      </c>
      <c r="L2283">
        <v>5</v>
      </c>
      <c r="M2283">
        <v>4</v>
      </c>
    </row>
    <row r="2284" spans="1:13" ht="12.75">
      <c r="A2284">
        <v>228145</v>
      </c>
      <c r="B2284" t="s">
        <v>3592</v>
      </c>
      <c r="C2284" t="s">
        <v>1821</v>
      </c>
      <c r="D2284" t="s">
        <v>2377</v>
      </c>
      <c r="E2284" t="s">
        <v>2360</v>
      </c>
      <c r="F2284" t="s">
        <v>2361</v>
      </c>
      <c r="G2284">
        <v>44</v>
      </c>
      <c r="H2284" t="s">
        <v>2522</v>
      </c>
      <c r="K2284">
        <v>5</v>
      </c>
      <c r="L2284">
        <v>5</v>
      </c>
      <c r="M2284">
        <v>4</v>
      </c>
    </row>
    <row r="2285" spans="1:13" ht="12.75">
      <c r="A2285">
        <v>228203</v>
      </c>
      <c r="B2285" t="s">
        <v>3315</v>
      </c>
      <c r="C2285" t="s">
        <v>1434</v>
      </c>
      <c r="D2285" t="s">
        <v>2706</v>
      </c>
      <c r="E2285" t="s">
        <v>2360</v>
      </c>
      <c r="F2285" t="s">
        <v>2440</v>
      </c>
      <c r="G2285">
        <v>35</v>
      </c>
      <c r="H2285" t="s">
        <v>1978</v>
      </c>
      <c r="I2285" t="s">
        <v>1978</v>
      </c>
      <c r="K2285">
        <v>4</v>
      </c>
      <c r="L2285">
        <v>4</v>
      </c>
      <c r="M2285">
        <v>4</v>
      </c>
    </row>
    <row r="2286" spans="1:13" ht="12.75">
      <c r="A2286">
        <v>228244</v>
      </c>
      <c r="B2286" t="s">
        <v>3316</v>
      </c>
      <c r="C2286" t="s">
        <v>2825</v>
      </c>
      <c r="D2286" t="s">
        <v>2104</v>
      </c>
      <c r="E2286" t="s">
        <v>2360</v>
      </c>
      <c r="F2286" t="s">
        <v>2361</v>
      </c>
      <c r="G2286">
        <v>49</v>
      </c>
      <c r="H2286" t="s">
        <v>2464</v>
      </c>
      <c r="I2286" t="s">
        <v>2464</v>
      </c>
      <c r="K2286">
        <v>5</v>
      </c>
      <c r="L2286">
        <v>5</v>
      </c>
      <c r="M2286">
        <v>4</v>
      </c>
    </row>
    <row r="2287" spans="1:13" ht="12.75">
      <c r="A2287">
        <v>228337</v>
      </c>
      <c r="B2287" t="s">
        <v>3317</v>
      </c>
      <c r="C2287" t="s">
        <v>1067</v>
      </c>
      <c r="D2287" t="s">
        <v>2670</v>
      </c>
      <c r="E2287" t="s">
        <v>2360</v>
      </c>
      <c r="F2287" t="s">
        <v>2361</v>
      </c>
      <c r="G2287">
        <v>33</v>
      </c>
      <c r="H2287" t="s">
        <v>2093</v>
      </c>
      <c r="I2287" t="s">
        <v>1840</v>
      </c>
      <c r="K2287">
        <v>3</v>
      </c>
      <c r="L2287">
        <v>4</v>
      </c>
      <c r="M2287">
        <v>4</v>
      </c>
    </row>
    <row r="2288" spans="1:13" ht="12.75">
      <c r="A2288">
        <v>228406</v>
      </c>
      <c r="B2288" t="s">
        <v>3318</v>
      </c>
      <c r="C2288" t="s">
        <v>1556</v>
      </c>
      <c r="D2288" t="s">
        <v>2650</v>
      </c>
      <c r="E2288" t="s">
        <v>2360</v>
      </c>
      <c r="F2288" t="s">
        <v>2361</v>
      </c>
      <c r="G2288">
        <v>29</v>
      </c>
      <c r="H2288" t="s">
        <v>1845</v>
      </c>
      <c r="I2288" t="s">
        <v>1846</v>
      </c>
      <c r="K2288">
        <v>4</v>
      </c>
      <c r="L2288">
        <v>5</v>
      </c>
      <c r="M2288">
        <v>4</v>
      </c>
    </row>
    <row r="2289" spans="1:13" ht="12.75">
      <c r="A2289">
        <v>228583</v>
      </c>
      <c r="B2289" t="s">
        <v>3588</v>
      </c>
      <c r="C2289" t="s">
        <v>3319</v>
      </c>
      <c r="D2289" t="s">
        <v>2690</v>
      </c>
      <c r="E2289" t="s">
        <v>2360</v>
      </c>
      <c r="F2289" t="s">
        <v>2440</v>
      </c>
      <c r="G2289">
        <v>46</v>
      </c>
      <c r="H2289" t="s">
        <v>2227</v>
      </c>
      <c r="I2289" t="s">
        <v>2227</v>
      </c>
      <c r="K2289">
        <v>4</v>
      </c>
      <c r="L2289">
        <v>4</v>
      </c>
      <c r="M2289">
        <v>4</v>
      </c>
    </row>
    <row r="2290" spans="1:13" ht="12.75">
      <c r="A2290">
        <v>228631</v>
      </c>
      <c r="B2290" t="s">
        <v>3320</v>
      </c>
      <c r="C2290" t="s">
        <v>1939</v>
      </c>
      <c r="D2290" t="s">
        <v>1966</v>
      </c>
      <c r="E2290" t="s">
        <v>2360</v>
      </c>
      <c r="F2290" t="s">
        <v>2361</v>
      </c>
      <c r="G2290">
        <v>56</v>
      </c>
      <c r="H2290" t="s">
        <v>2389</v>
      </c>
      <c r="I2290" t="s">
        <v>2390</v>
      </c>
      <c r="K2290">
        <v>4</v>
      </c>
      <c r="L2290">
        <v>5</v>
      </c>
      <c r="M2290">
        <v>4</v>
      </c>
    </row>
    <row r="2291" spans="1:13" ht="12.75">
      <c r="A2291">
        <v>228821</v>
      </c>
      <c r="B2291" t="s">
        <v>3321</v>
      </c>
      <c r="C2291" t="s">
        <v>2156</v>
      </c>
      <c r="D2291" t="s">
        <v>2667</v>
      </c>
      <c r="E2291" t="s">
        <v>2360</v>
      </c>
      <c r="F2291" t="s">
        <v>2361</v>
      </c>
      <c r="G2291">
        <v>24</v>
      </c>
      <c r="H2291" t="s">
        <v>2656</v>
      </c>
      <c r="K2291">
        <v>3</v>
      </c>
      <c r="L2291">
        <v>5</v>
      </c>
      <c r="M2291">
        <v>4</v>
      </c>
    </row>
    <row r="2292" spans="1:13" ht="12.75">
      <c r="A2292">
        <v>228870</v>
      </c>
      <c r="B2292" t="s">
        <v>3322</v>
      </c>
      <c r="C2292" t="s">
        <v>2663</v>
      </c>
      <c r="D2292" t="s">
        <v>2201</v>
      </c>
      <c r="E2292" t="s">
        <v>2360</v>
      </c>
      <c r="F2292" t="s">
        <v>2361</v>
      </c>
      <c r="G2292">
        <v>40</v>
      </c>
      <c r="H2292" t="s">
        <v>2514</v>
      </c>
      <c r="K2292">
        <v>1</v>
      </c>
      <c r="L2292">
        <v>5</v>
      </c>
      <c r="M2292">
        <v>2</v>
      </c>
    </row>
    <row r="2293" spans="1:13" ht="12.75">
      <c r="A2293">
        <v>228925</v>
      </c>
      <c r="B2293" t="s">
        <v>3323</v>
      </c>
      <c r="C2293" t="s">
        <v>3324</v>
      </c>
      <c r="D2293" t="s">
        <v>2444</v>
      </c>
      <c r="E2293" t="s">
        <v>2360</v>
      </c>
      <c r="F2293" t="s">
        <v>2440</v>
      </c>
      <c r="G2293">
        <v>28</v>
      </c>
      <c r="H2293" t="s">
        <v>2459</v>
      </c>
      <c r="I2293" t="s">
        <v>2460</v>
      </c>
      <c r="K2293">
        <v>3</v>
      </c>
      <c r="L2293">
        <v>4</v>
      </c>
      <c r="M2293">
        <v>4</v>
      </c>
    </row>
    <row r="2294" spans="1:13" ht="12.75">
      <c r="A2294">
        <v>229007</v>
      </c>
      <c r="B2294" t="s">
        <v>1298</v>
      </c>
      <c r="C2294" t="s">
        <v>2555</v>
      </c>
      <c r="D2294" t="s">
        <v>2365</v>
      </c>
      <c r="E2294" t="s">
        <v>2360</v>
      </c>
      <c r="F2294" t="s">
        <v>2361</v>
      </c>
      <c r="G2294">
        <v>25</v>
      </c>
      <c r="H2294" t="s">
        <v>2642</v>
      </c>
      <c r="K2294">
        <v>4</v>
      </c>
      <c r="L2294">
        <v>5</v>
      </c>
      <c r="M2294">
        <v>4</v>
      </c>
    </row>
    <row r="2295" spans="1:13" ht="12.75">
      <c r="A2295">
        <v>229028</v>
      </c>
      <c r="B2295" t="s">
        <v>3712</v>
      </c>
      <c r="C2295" t="s">
        <v>3325</v>
      </c>
      <c r="D2295" t="s">
        <v>2444</v>
      </c>
      <c r="E2295" t="s">
        <v>2360</v>
      </c>
      <c r="F2295" t="s">
        <v>2361</v>
      </c>
      <c r="G2295">
        <v>17</v>
      </c>
      <c r="H2295" t="s">
        <v>2642</v>
      </c>
      <c r="K2295">
        <v>4</v>
      </c>
      <c r="L2295">
        <v>5</v>
      </c>
      <c r="M2295">
        <v>2</v>
      </c>
    </row>
    <row r="2296" spans="1:13" ht="12.75">
      <c r="A2296">
        <v>229030</v>
      </c>
      <c r="B2296" t="s">
        <v>4032</v>
      </c>
      <c r="C2296" t="s">
        <v>2143</v>
      </c>
      <c r="D2296" t="s">
        <v>2369</v>
      </c>
      <c r="E2296" t="s">
        <v>2360</v>
      </c>
      <c r="F2296" t="s">
        <v>2361</v>
      </c>
      <c r="G2296">
        <v>48</v>
      </c>
      <c r="H2296" t="s">
        <v>2382</v>
      </c>
      <c r="K2296">
        <v>5</v>
      </c>
      <c r="L2296">
        <v>5</v>
      </c>
      <c r="M2296">
        <v>4</v>
      </c>
    </row>
    <row r="2297" spans="1:13" ht="12.75">
      <c r="A2297">
        <v>229122</v>
      </c>
      <c r="B2297" t="s">
        <v>3326</v>
      </c>
      <c r="C2297" t="s">
        <v>2332</v>
      </c>
      <c r="D2297" t="s">
        <v>2073</v>
      </c>
      <c r="E2297" t="s">
        <v>2360</v>
      </c>
      <c r="F2297" t="s">
        <v>2361</v>
      </c>
      <c r="G2297">
        <v>20</v>
      </c>
      <c r="H2297" t="s">
        <v>2642</v>
      </c>
      <c r="K2297">
        <v>5</v>
      </c>
      <c r="L2297">
        <v>5</v>
      </c>
      <c r="M2297">
        <v>4</v>
      </c>
    </row>
    <row r="2298" spans="1:13" ht="12.75">
      <c r="A2298">
        <v>229196</v>
      </c>
      <c r="B2298" t="s">
        <v>976</v>
      </c>
      <c r="C2298" t="s">
        <v>1355</v>
      </c>
      <c r="D2298" t="s">
        <v>2117</v>
      </c>
      <c r="E2298" t="s">
        <v>2360</v>
      </c>
      <c r="F2298" t="s">
        <v>2361</v>
      </c>
      <c r="G2298">
        <v>43</v>
      </c>
      <c r="H2298" t="s">
        <v>2445</v>
      </c>
      <c r="I2298" t="s">
        <v>2445</v>
      </c>
      <c r="K2298">
        <v>4</v>
      </c>
      <c r="L2298">
        <v>5</v>
      </c>
      <c r="M2298">
        <v>4</v>
      </c>
    </row>
    <row r="2299" spans="1:13" ht="12.75">
      <c r="A2299">
        <v>229217</v>
      </c>
      <c r="B2299" t="s">
        <v>4374</v>
      </c>
      <c r="C2299" t="s">
        <v>1579</v>
      </c>
      <c r="D2299" t="s">
        <v>2650</v>
      </c>
      <c r="E2299" t="s">
        <v>2360</v>
      </c>
      <c r="F2299" t="s">
        <v>2361</v>
      </c>
      <c r="G2299">
        <v>32</v>
      </c>
      <c r="H2299" t="s">
        <v>2382</v>
      </c>
      <c r="K2299">
        <v>4</v>
      </c>
      <c r="L2299">
        <v>5</v>
      </c>
      <c r="M2299">
        <v>4</v>
      </c>
    </row>
    <row r="2300" spans="1:13" ht="12.75">
      <c r="A2300">
        <v>229232</v>
      </c>
      <c r="B2300" t="s">
        <v>3327</v>
      </c>
      <c r="C2300" t="s">
        <v>2243</v>
      </c>
      <c r="D2300" t="s">
        <v>2667</v>
      </c>
      <c r="E2300" t="s">
        <v>2360</v>
      </c>
      <c r="F2300" t="s">
        <v>2361</v>
      </c>
      <c r="G2300">
        <v>47</v>
      </c>
      <c r="H2300" t="s">
        <v>2656</v>
      </c>
      <c r="K2300">
        <v>4</v>
      </c>
      <c r="L2300">
        <v>5</v>
      </c>
      <c r="M2300">
        <v>4</v>
      </c>
    </row>
    <row r="2301" spans="1:13" ht="12.75">
      <c r="A2301">
        <v>229242</v>
      </c>
      <c r="B2301" t="s">
        <v>3328</v>
      </c>
      <c r="C2301" t="s">
        <v>1939</v>
      </c>
      <c r="D2301" t="s">
        <v>2223</v>
      </c>
      <c r="E2301" t="s">
        <v>2360</v>
      </c>
      <c r="F2301" t="s">
        <v>2361</v>
      </c>
      <c r="G2301">
        <v>59</v>
      </c>
      <c r="H2301" t="s">
        <v>2374</v>
      </c>
      <c r="K2301">
        <v>5</v>
      </c>
      <c r="L2301">
        <v>4</v>
      </c>
      <c r="M2301">
        <v>4</v>
      </c>
    </row>
    <row r="2302" spans="1:13" ht="12.75">
      <c r="A2302">
        <v>229267</v>
      </c>
      <c r="B2302" t="s">
        <v>905</v>
      </c>
      <c r="C2302" t="s">
        <v>1456</v>
      </c>
      <c r="D2302" t="s">
        <v>907</v>
      </c>
      <c r="E2302" t="s">
        <v>2360</v>
      </c>
      <c r="F2302" t="s">
        <v>2440</v>
      </c>
      <c r="G2302">
        <v>50</v>
      </c>
      <c r="H2302" t="s">
        <v>1978</v>
      </c>
      <c r="K2302">
        <v>4</v>
      </c>
      <c r="L2302">
        <v>4</v>
      </c>
      <c r="M2302">
        <v>4</v>
      </c>
    </row>
    <row r="2303" spans="1:13" ht="12.75">
      <c r="A2303">
        <v>229296</v>
      </c>
      <c r="B2303" t="s">
        <v>3329</v>
      </c>
      <c r="C2303" t="s">
        <v>1180</v>
      </c>
      <c r="D2303" t="s">
        <v>2471</v>
      </c>
      <c r="E2303" t="s">
        <v>2360</v>
      </c>
      <c r="F2303" t="s">
        <v>2361</v>
      </c>
      <c r="G2303">
        <v>32</v>
      </c>
      <c r="H2303" t="s">
        <v>2642</v>
      </c>
      <c r="K2303">
        <v>4</v>
      </c>
      <c r="L2303">
        <v>5</v>
      </c>
      <c r="M2303">
        <v>4</v>
      </c>
    </row>
    <row r="2304" spans="1:13" ht="12.75">
      <c r="A2304">
        <v>229356</v>
      </c>
      <c r="B2304" t="s">
        <v>3330</v>
      </c>
      <c r="C2304" t="s">
        <v>2517</v>
      </c>
      <c r="D2304" t="s">
        <v>1173</v>
      </c>
      <c r="E2304" t="s">
        <v>2360</v>
      </c>
      <c r="F2304" t="s">
        <v>2361</v>
      </c>
      <c r="G2304">
        <v>47</v>
      </c>
      <c r="H2304" t="s">
        <v>1967</v>
      </c>
      <c r="I2304" t="s">
        <v>1968</v>
      </c>
      <c r="K2304">
        <v>5</v>
      </c>
      <c r="L2304">
        <v>5</v>
      </c>
      <c r="M2304">
        <v>4</v>
      </c>
    </row>
    <row r="2305" spans="1:13" ht="12.75">
      <c r="A2305">
        <v>229440</v>
      </c>
      <c r="B2305" t="s">
        <v>1219</v>
      </c>
      <c r="C2305" t="s">
        <v>2551</v>
      </c>
      <c r="D2305" t="s">
        <v>1118</v>
      </c>
      <c r="E2305" t="s">
        <v>2360</v>
      </c>
      <c r="F2305" t="s">
        <v>2361</v>
      </c>
      <c r="G2305">
        <v>34</v>
      </c>
      <c r="H2305" t="s">
        <v>972</v>
      </c>
      <c r="K2305">
        <v>4</v>
      </c>
      <c r="L2305">
        <v>5</v>
      </c>
      <c r="M2305">
        <v>4</v>
      </c>
    </row>
    <row r="2306" spans="1:13" ht="12.75">
      <c r="A2306">
        <v>229577</v>
      </c>
      <c r="B2306" t="s">
        <v>3331</v>
      </c>
      <c r="C2306" t="s">
        <v>3332</v>
      </c>
      <c r="D2306" t="s">
        <v>2458</v>
      </c>
      <c r="E2306" t="s">
        <v>2360</v>
      </c>
      <c r="F2306" t="s">
        <v>2440</v>
      </c>
      <c r="G2306">
        <v>45</v>
      </c>
      <c r="H2306" t="s">
        <v>2459</v>
      </c>
      <c r="K2306">
        <v>4</v>
      </c>
      <c r="L2306">
        <v>3</v>
      </c>
      <c r="M2306">
        <v>4</v>
      </c>
    </row>
    <row r="2307" spans="1:13" ht="12.75">
      <c r="A2307">
        <v>229587</v>
      </c>
      <c r="B2307" t="s">
        <v>3333</v>
      </c>
      <c r="C2307" t="s">
        <v>2636</v>
      </c>
      <c r="D2307" t="s">
        <v>2073</v>
      </c>
      <c r="E2307" t="s">
        <v>2360</v>
      </c>
      <c r="F2307" t="s">
        <v>2361</v>
      </c>
      <c r="G2307">
        <v>46</v>
      </c>
      <c r="H2307" t="s">
        <v>2642</v>
      </c>
      <c r="K2307">
        <v>5</v>
      </c>
      <c r="L2307">
        <v>5</v>
      </c>
      <c r="M2307">
        <v>4</v>
      </c>
    </row>
    <row r="2308" spans="1:13" ht="12.75">
      <c r="A2308">
        <v>229591</v>
      </c>
      <c r="B2308" t="s">
        <v>1457</v>
      </c>
      <c r="C2308" t="s">
        <v>1834</v>
      </c>
      <c r="D2308" t="s">
        <v>2970</v>
      </c>
      <c r="E2308" t="s">
        <v>2683</v>
      </c>
      <c r="F2308" t="s">
        <v>2361</v>
      </c>
      <c r="G2308">
        <v>36</v>
      </c>
      <c r="H2308" t="s">
        <v>2642</v>
      </c>
      <c r="K2308">
        <v>5</v>
      </c>
      <c r="L2308">
        <v>5</v>
      </c>
      <c r="M2308">
        <v>4</v>
      </c>
    </row>
    <row r="2309" spans="1:13" ht="12.75">
      <c r="A2309">
        <v>229707</v>
      </c>
      <c r="B2309" t="s">
        <v>3334</v>
      </c>
      <c r="C2309" t="s">
        <v>3335</v>
      </c>
      <c r="D2309" t="s">
        <v>1745</v>
      </c>
      <c r="E2309" t="s">
        <v>2360</v>
      </c>
      <c r="F2309" t="s">
        <v>2361</v>
      </c>
      <c r="G2309">
        <v>38</v>
      </c>
      <c r="H2309" t="s">
        <v>2498</v>
      </c>
      <c r="I2309" t="s">
        <v>2498</v>
      </c>
      <c r="K2309">
        <v>2</v>
      </c>
      <c r="L2309">
        <v>5</v>
      </c>
      <c r="M2309">
        <v>4</v>
      </c>
    </row>
    <row r="2310" spans="1:13" ht="12.75">
      <c r="A2310">
        <v>229951</v>
      </c>
      <c r="B2310" t="s">
        <v>2349</v>
      </c>
      <c r="C2310" t="s">
        <v>3336</v>
      </c>
      <c r="D2310" t="s">
        <v>2351</v>
      </c>
      <c r="E2310" t="s">
        <v>2360</v>
      </c>
      <c r="F2310" t="s">
        <v>2361</v>
      </c>
      <c r="G2310">
        <v>20</v>
      </c>
      <c r="H2310" t="s">
        <v>2398</v>
      </c>
      <c r="I2310" t="s">
        <v>2399</v>
      </c>
      <c r="K2310">
        <v>1</v>
      </c>
      <c r="L2310">
        <v>5</v>
      </c>
      <c r="M2310">
        <v>4</v>
      </c>
    </row>
    <row r="2311" spans="1:13" ht="12.75">
      <c r="A2311">
        <v>229952</v>
      </c>
      <c r="B2311" t="s">
        <v>1389</v>
      </c>
      <c r="C2311" t="s">
        <v>2204</v>
      </c>
      <c r="D2311" t="s">
        <v>2670</v>
      </c>
      <c r="E2311" t="s">
        <v>2360</v>
      </c>
      <c r="F2311" t="s">
        <v>2361</v>
      </c>
      <c r="G2311">
        <v>47</v>
      </c>
      <c r="H2311" t="s">
        <v>2498</v>
      </c>
      <c r="I2311" t="s">
        <v>2498</v>
      </c>
      <c r="K2311">
        <v>5</v>
      </c>
      <c r="L2311">
        <v>5</v>
      </c>
      <c r="M2311">
        <v>4</v>
      </c>
    </row>
    <row r="2312" spans="1:13" ht="12.75">
      <c r="A2312">
        <v>229993</v>
      </c>
      <c r="B2312" t="s">
        <v>3618</v>
      </c>
      <c r="C2312" t="s">
        <v>2064</v>
      </c>
      <c r="D2312" t="s">
        <v>2670</v>
      </c>
      <c r="E2312" t="s">
        <v>2360</v>
      </c>
      <c r="F2312" t="s">
        <v>2440</v>
      </c>
      <c r="G2312">
        <v>12</v>
      </c>
      <c r="H2312" t="s">
        <v>1867</v>
      </c>
      <c r="I2312" t="s">
        <v>1867</v>
      </c>
      <c r="K2312">
        <v>4</v>
      </c>
      <c r="L2312">
        <v>4</v>
      </c>
      <c r="M2312">
        <v>4</v>
      </c>
    </row>
    <row r="2313" spans="1:13" ht="12.75">
      <c r="A2313">
        <v>230074</v>
      </c>
      <c r="B2313" t="s">
        <v>1074</v>
      </c>
      <c r="C2313" t="s">
        <v>2450</v>
      </c>
      <c r="D2313" t="s">
        <v>2421</v>
      </c>
      <c r="E2313" t="s">
        <v>2360</v>
      </c>
      <c r="F2313" t="s">
        <v>2361</v>
      </c>
      <c r="G2313">
        <v>35</v>
      </c>
      <c r="H2313" t="s">
        <v>2337</v>
      </c>
      <c r="K2313">
        <v>5</v>
      </c>
      <c r="L2313">
        <v>5</v>
      </c>
      <c r="M2313">
        <v>4</v>
      </c>
    </row>
    <row r="2314" spans="1:13" ht="12.75">
      <c r="A2314">
        <v>230078</v>
      </c>
      <c r="B2314" t="s">
        <v>3619</v>
      </c>
      <c r="C2314" t="s">
        <v>235</v>
      </c>
      <c r="D2314" t="s">
        <v>2444</v>
      </c>
      <c r="E2314" t="s">
        <v>2360</v>
      </c>
      <c r="F2314" t="s">
        <v>2440</v>
      </c>
      <c r="G2314">
        <v>53</v>
      </c>
      <c r="H2314" t="s">
        <v>2374</v>
      </c>
      <c r="K2314">
        <v>4</v>
      </c>
      <c r="L2314">
        <v>4</v>
      </c>
      <c r="M2314">
        <v>4</v>
      </c>
    </row>
    <row r="2315" spans="1:13" ht="12.75">
      <c r="A2315">
        <v>230082</v>
      </c>
      <c r="B2315" t="s">
        <v>1676</v>
      </c>
      <c r="C2315" t="s">
        <v>2067</v>
      </c>
      <c r="D2315" t="s">
        <v>2444</v>
      </c>
      <c r="E2315" t="s">
        <v>2360</v>
      </c>
      <c r="F2315" t="s">
        <v>2361</v>
      </c>
      <c r="G2315">
        <v>39</v>
      </c>
      <c r="H2315" t="s">
        <v>2389</v>
      </c>
      <c r="I2315" t="s">
        <v>2390</v>
      </c>
      <c r="K2315">
        <v>3</v>
      </c>
      <c r="L2315">
        <v>5</v>
      </c>
      <c r="M2315">
        <v>4</v>
      </c>
    </row>
    <row r="2316" spans="1:13" ht="12.75">
      <c r="A2316">
        <v>230084</v>
      </c>
      <c r="B2316" t="s">
        <v>3620</v>
      </c>
      <c r="C2316" t="s">
        <v>1004</v>
      </c>
      <c r="D2316" t="s">
        <v>2444</v>
      </c>
      <c r="E2316" t="s">
        <v>2360</v>
      </c>
      <c r="F2316" t="s">
        <v>2361</v>
      </c>
      <c r="G2316">
        <v>36</v>
      </c>
      <c r="H2316" t="s">
        <v>2370</v>
      </c>
      <c r="I2316" t="s">
        <v>2370</v>
      </c>
      <c r="J2316" t="s">
        <v>1644</v>
      </c>
      <c r="K2316">
        <v>3</v>
      </c>
      <c r="L2316">
        <v>4</v>
      </c>
      <c r="M2316">
        <v>4</v>
      </c>
    </row>
    <row r="2317" spans="1:13" ht="12.75">
      <c r="A2317">
        <v>230085</v>
      </c>
      <c r="B2317" t="s">
        <v>1635</v>
      </c>
      <c r="C2317" t="s">
        <v>303</v>
      </c>
      <c r="D2317" t="s">
        <v>2670</v>
      </c>
      <c r="E2317" t="s">
        <v>2360</v>
      </c>
      <c r="F2317" t="s">
        <v>2361</v>
      </c>
      <c r="G2317">
        <v>54</v>
      </c>
      <c r="H2317" t="s">
        <v>2528</v>
      </c>
      <c r="K2317">
        <v>3</v>
      </c>
      <c r="L2317">
        <v>5</v>
      </c>
      <c r="M2317">
        <v>4</v>
      </c>
    </row>
    <row r="2318" spans="1:13" ht="12.75">
      <c r="A2318">
        <v>230231</v>
      </c>
      <c r="B2318" t="s">
        <v>2290</v>
      </c>
      <c r="C2318" t="s">
        <v>3621</v>
      </c>
      <c r="D2318" t="s">
        <v>2674</v>
      </c>
      <c r="E2318" t="s">
        <v>2360</v>
      </c>
      <c r="F2318" t="s">
        <v>2361</v>
      </c>
      <c r="G2318">
        <v>25</v>
      </c>
      <c r="H2318" t="s">
        <v>2959</v>
      </c>
      <c r="K2318">
        <v>4</v>
      </c>
      <c r="L2318">
        <v>3</v>
      </c>
      <c r="M2318">
        <v>4</v>
      </c>
    </row>
    <row r="2319" spans="1:13" ht="12.75">
      <c r="A2319">
        <v>230278</v>
      </c>
      <c r="B2319" t="s">
        <v>3622</v>
      </c>
      <c r="C2319" t="s">
        <v>2123</v>
      </c>
      <c r="D2319" t="s">
        <v>3623</v>
      </c>
      <c r="E2319" t="s">
        <v>2360</v>
      </c>
      <c r="F2319" t="s">
        <v>2361</v>
      </c>
      <c r="G2319">
        <v>42</v>
      </c>
      <c r="H2319" t="s">
        <v>2366</v>
      </c>
      <c r="I2319" t="s">
        <v>2366</v>
      </c>
      <c r="K2319">
        <v>4</v>
      </c>
      <c r="L2319">
        <v>5</v>
      </c>
      <c r="M2319">
        <v>4</v>
      </c>
    </row>
    <row r="2320" spans="1:13" ht="12.75">
      <c r="A2320">
        <v>230665</v>
      </c>
      <c r="B2320" t="s">
        <v>4017</v>
      </c>
      <c r="C2320" t="s">
        <v>2304</v>
      </c>
      <c r="D2320" t="s">
        <v>2444</v>
      </c>
      <c r="E2320" t="s">
        <v>2360</v>
      </c>
      <c r="F2320" t="s">
        <v>2361</v>
      </c>
      <c r="G2320">
        <v>38</v>
      </c>
      <c r="H2320" t="s">
        <v>2337</v>
      </c>
      <c r="I2320" t="s">
        <v>2338</v>
      </c>
      <c r="K2320">
        <v>4</v>
      </c>
      <c r="L2320">
        <v>5</v>
      </c>
      <c r="M2320">
        <v>4</v>
      </c>
    </row>
    <row r="2321" spans="1:13" ht="12.75">
      <c r="A2321">
        <v>230692</v>
      </c>
      <c r="B2321" t="s">
        <v>3624</v>
      </c>
      <c r="C2321" t="s">
        <v>2555</v>
      </c>
      <c r="D2321" t="s">
        <v>2234</v>
      </c>
      <c r="E2321" t="s">
        <v>2360</v>
      </c>
      <c r="F2321" t="s">
        <v>2361</v>
      </c>
      <c r="G2321">
        <v>22</v>
      </c>
      <c r="H2321" t="s">
        <v>2642</v>
      </c>
      <c r="J2321" t="s">
        <v>1657</v>
      </c>
      <c r="K2321">
        <v>4</v>
      </c>
      <c r="L2321">
        <v>5</v>
      </c>
      <c r="M2321">
        <v>4</v>
      </c>
    </row>
    <row r="2322" spans="1:13" ht="12.75">
      <c r="A2322">
        <v>230697</v>
      </c>
      <c r="B2322" t="s">
        <v>3625</v>
      </c>
      <c r="C2322" t="s">
        <v>2116</v>
      </c>
      <c r="D2322" t="s">
        <v>2518</v>
      </c>
      <c r="E2322" t="s">
        <v>2360</v>
      </c>
      <c r="F2322" t="s">
        <v>2361</v>
      </c>
      <c r="G2322">
        <v>54</v>
      </c>
      <c r="H2322" t="s">
        <v>3626</v>
      </c>
      <c r="K2322">
        <v>5</v>
      </c>
      <c r="L2322">
        <v>5</v>
      </c>
      <c r="M2322">
        <v>4</v>
      </c>
    </row>
    <row r="2323" spans="1:13" ht="12.75">
      <c r="A2323">
        <v>230761</v>
      </c>
      <c r="B2323" t="s">
        <v>3627</v>
      </c>
      <c r="C2323" t="s">
        <v>3628</v>
      </c>
      <c r="D2323" t="s">
        <v>2100</v>
      </c>
      <c r="E2323" t="s">
        <v>2360</v>
      </c>
      <c r="F2323" t="s">
        <v>2361</v>
      </c>
      <c r="G2323">
        <v>67</v>
      </c>
      <c r="H2323" t="s">
        <v>3629</v>
      </c>
      <c r="K2323">
        <v>5</v>
      </c>
      <c r="L2323">
        <v>5</v>
      </c>
      <c r="M2323">
        <v>4</v>
      </c>
    </row>
    <row r="2324" spans="1:13" ht="12.75">
      <c r="A2324">
        <v>230973</v>
      </c>
      <c r="B2324" t="s">
        <v>3630</v>
      </c>
      <c r="C2324" t="s">
        <v>3631</v>
      </c>
      <c r="D2324" t="s">
        <v>2471</v>
      </c>
      <c r="E2324" t="s">
        <v>2360</v>
      </c>
      <c r="F2324" t="s">
        <v>2361</v>
      </c>
      <c r="G2324">
        <v>30</v>
      </c>
      <c r="H2324" t="s">
        <v>2642</v>
      </c>
      <c r="K2324">
        <v>4</v>
      </c>
      <c r="L2324">
        <v>5</v>
      </c>
      <c r="M2324">
        <v>4</v>
      </c>
    </row>
    <row r="2325" spans="1:13" ht="12.75">
      <c r="A2325">
        <v>231003</v>
      </c>
      <c r="B2325" t="s">
        <v>3632</v>
      </c>
      <c r="C2325" t="s">
        <v>3992</v>
      </c>
      <c r="D2325" t="s">
        <v>1873</v>
      </c>
      <c r="E2325" t="s">
        <v>2360</v>
      </c>
      <c r="F2325" t="s">
        <v>2361</v>
      </c>
      <c r="G2325">
        <v>27</v>
      </c>
      <c r="H2325" t="s">
        <v>2522</v>
      </c>
      <c r="I2325" t="s">
        <v>2522</v>
      </c>
      <c r="K2325">
        <v>2</v>
      </c>
      <c r="L2325">
        <v>5</v>
      </c>
      <c r="M2325">
        <v>4</v>
      </c>
    </row>
    <row r="2326" spans="1:13" ht="12.75">
      <c r="A2326">
        <v>231101</v>
      </c>
      <c r="B2326" t="s">
        <v>3633</v>
      </c>
      <c r="C2326" t="s">
        <v>3634</v>
      </c>
      <c r="D2326" t="s">
        <v>2970</v>
      </c>
      <c r="E2326" t="s">
        <v>2683</v>
      </c>
      <c r="F2326" t="s">
        <v>2361</v>
      </c>
      <c r="G2326">
        <v>38</v>
      </c>
      <c r="H2326" t="s">
        <v>461</v>
      </c>
      <c r="I2326" t="s">
        <v>288</v>
      </c>
      <c r="K2326">
        <v>4</v>
      </c>
      <c r="L2326">
        <v>5</v>
      </c>
      <c r="M2326">
        <v>4</v>
      </c>
    </row>
    <row r="2327" spans="1:13" ht="12.75">
      <c r="A2327">
        <v>231106</v>
      </c>
      <c r="B2327" t="s">
        <v>3635</v>
      </c>
      <c r="C2327" t="s">
        <v>1310</v>
      </c>
      <c r="D2327" t="s">
        <v>2114</v>
      </c>
      <c r="E2327" t="s">
        <v>2360</v>
      </c>
      <c r="F2327" t="s">
        <v>2361</v>
      </c>
      <c r="G2327">
        <v>29</v>
      </c>
      <c r="H2327" t="s">
        <v>1845</v>
      </c>
      <c r="I2327" t="s">
        <v>1846</v>
      </c>
      <c r="K2327">
        <v>4</v>
      </c>
      <c r="L2327">
        <v>5</v>
      </c>
      <c r="M2327">
        <v>4</v>
      </c>
    </row>
    <row r="2328" spans="1:13" ht="12.75">
      <c r="A2328">
        <v>231109</v>
      </c>
      <c r="B2328" t="s">
        <v>3636</v>
      </c>
      <c r="C2328" t="s">
        <v>2443</v>
      </c>
      <c r="D2328" t="s">
        <v>2041</v>
      </c>
      <c r="E2328" t="s">
        <v>2360</v>
      </c>
      <c r="F2328" t="s">
        <v>2361</v>
      </c>
      <c r="G2328">
        <v>40</v>
      </c>
      <c r="H2328" t="s">
        <v>2227</v>
      </c>
      <c r="K2328">
        <v>4</v>
      </c>
      <c r="L2328">
        <v>5</v>
      </c>
      <c r="M2328">
        <v>4</v>
      </c>
    </row>
    <row r="2329" spans="1:13" ht="12.75">
      <c r="A2329">
        <v>231196</v>
      </c>
      <c r="B2329" t="s">
        <v>1531</v>
      </c>
      <c r="C2329" t="s">
        <v>1233</v>
      </c>
      <c r="D2329" t="s">
        <v>2112</v>
      </c>
      <c r="E2329" t="s">
        <v>2360</v>
      </c>
      <c r="F2329" t="s">
        <v>2440</v>
      </c>
      <c r="G2329">
        <v>27</v>
      </c>
      <c r="H2329" t="s">
        <v>2227</v>
      </c>
      <c r="K2329">
        <v>4</v>
      </c>
      <c r="L2329">
        <v>4</v>
      </c>
      <c r="M2329">
        <v>4</v>
      </c>
    </row>
    <row r="2330" spans="1:13" ht="12.75">
      <c r="A2330">
        <v>231208</v>
      </c>
      <c r="B2330" t="s">
        <v>3637</v>
      </c>
      <c r="C2330" t="s">
        <v>3638</v>
      </c>
      <c r="D2330" t="s">
        <v>2114</v>
      </c>
      <c r="E2330" t="s">
        <v>2360</v>
      </c>
      <c r="F2330" t="s">
        <v>2361</v>
      </c>
      <c r="G2330">
        <v>36</v>
      </c>
      <c r="H2330" t="s">
        <v>972</v>
      </c>
      <c r="K2330">
        <v>4</v>
      </c>
      <c r="L2330">
        <v>5</v>
      </c>
      <c r="M2330">
        <v>4</v>
      </c>
    </row>
    <row r="2331" spans="1:13" ht="12.75">
      <c r="A2331">
        <v>231233</v>
      </c>
      <c r="B2331" t="s">
        <v>1718</v>
      </c>
      <c r="C2331" t="s">
        <v>1939</v>
      </c>
      <c r="D2331" t="s">
        <v>1449</v>
      </c>
      <c r="E2331" t="s">
        <v>2360</v>
      </c>
      <c r="F2331" t="s">
        <v>2361</v>
      </c>
      <c r="G2331">
        <v>18</v>
      </c>
      <c r="H2331" t="s">
        <v>634</v>
      </c>
      <c r="K2331">
        <v>5</v>
      </c>
      <c r="L2331">
        <v>5</v>
      </c>
      <c r="M2331">
        <v>4</v>
      </c>
    </row>
    <row r="2332" spans="1:13" ht="12.75">
      <c r="A2332">
        <v>231264</v>
      </c>
      <c r="B2332" t="s">
        <v>2230</v>
      </c>
      <c r="C2332" t="s">
        <v>3251</v>
      </c>
      <c r="D2332" t="s">
        <v>2667</v>
      </c>
      <c r="E2332" t="s">
        <v>2360</v>
      </c>
      <c r="F2332" t="s">
        <v>2361</v>
      </c>
      <c r="G2332">
        <v>31</v>
      </c>
      <c r="H2332" t="s">
        <v>2656</v>
      </c>
      <c r="K2332">
        <v>4</v>
      </c>
      <c r="L2332">
        <v>5</v>
      </c>
      <c r="M2332">
        <v>4</v>
      </c>
    </row>
    <row r="2333" spans="1:13" ht="12.75">
      <c r="A2333">
        <v>231309</v>
      </c>
      <c r="B2333" t="s">
        <v>3639</v>
      </c>
      <c r="C2333" t="s">
        <v>274</v>
      </c>
      <c r="D2333" t="s">
        <v>2471</v>
      </c>
      <c r="E2333" t="s">
        <v>2360</v>
      </c>
      <c r="F2333" t="s">
        <v>2361</v>
      </c>
      <c r="G2333">
        <v>21</v>
      </c>
      <c r="H2333" t="s">
        <v>2314</v>
      </c>
      <c r="J2333" t="s">
        <v>4213</v>
      </c>
      <c r="K2333">
        <v>4</v>
      </c>
      <c r="L2333">
        <v>5</v>
      </c>
      <c r="M2333">
        <v>4</v>
      </c>
    </row>
    <row r="2334" spans="1:13" ht="12.75">
      <c r="A2334">
        <v>231326</v>
      </c>
      <c r="B2334" t="s">
        <v>3640</v>
      </c>
      <c r="C2334" t="s">
        <v>1034</v>
      </c>
      <c r="D2334" t="s">
        <v>1693</v>
      </c>
      <c r="E2334" t="s">
        <v>2360</v>
      </c>
      <c r="F2334" t="s">
        <v>2361</v>
      </c>
      <c r="G2334">
        <v>13</v>
      </c>
      <c r="H2334" t="s">
        <v>1642</v>
      </c>
      <c r="K2334">
        <v>5</v>
      </c>
      <c r="L2334">
        <v>5</v>
      </c>
      <c r="M2334">
        <v>4</v>
      </c>
    </row>
    <row r="2335" spans="1:13" ht="12.75">
      <c r="A2335">
        <v>231376</v>
      </c>
      <c r="B2335" t="s">
        <v>450</v>
      </c>
      <c r="C2335" t="s">
        <v>1252</v>
      </c>
      <c r="D2335" t="s">
        <v>583</v>
      </c>
      <c r="E2335" t="s">
        <v>2360</v>
      </c>
      <c r="F2335" t="s">
        <v>2361</v>
      </c>
      <c r="G2335">
        <v>19</v>
      </c>
      <c r="H2335" t="s">
        <v>2454</v>
      </c>
      <c r="I2335" t="s">
        <v>2455</v>
      </c>
      <c r="K2335">
        <v>3</v>
      </c>
      <c r="L2335">
        <v>5</v>
      </c>
      <c r="M2335">
        <v>4</v>
      </c>
    </row>
    <row r="2336" spans="1:13" ht="12.75">
      <c r="A2336">
        <v>231377</v>
      </c>
      <c r="B2336" t="s">
        <v>3641</v>
      </c>
      <c r="C2336" t="s">
        <v>156</v>
      </c>
      <c r="D2336" t="s">
        <v>2687</v>
      </c>
      <c r="E2336" t="s">
        <v>2360</v>
      </c>
      <c r="F2336" t="s">
        <v>2361</v>
      </c>
      <c r="G2336">
        <v>12</v>
      </c>
      <c r="H2336" t="s">
        <v>2967</v>
      </c>
      <c r="K2336">
        <v>5</v>
      </c>
      <c r="L2336">
        <v>5</v>
      </c>
      <c r="M2336">
        <v>4</v>
      </c>
    </row>
    <row r="2337" spans="1:13" ht="12.75">
      <c r="A2337">
        <v>231462</v>
      </c>
      <c r="B2337" t="s">
        <v>3699</v>
      </c>
      <c r="C2337" t="s">
        <v>1472</v>
      </c>
      <c r="D2337" t="s">
        <v>2670</v>
      </c>
      <c r="E2337" t="s">
        <v>2360</v>
      </c>
      <c r="F2337" t="s">
        <v>2361</v>
      </c>
      <c r="G2337">
        <v>58</v>
      </c>
      <c r="H2337" t="s">
        <v>2642</v>
      </c>
      <c r="K2337">
        <v>5</v>
      </c>
      <c r="L2337">
        <v>5</v>
      </c>
      <c r="M2337">
        <v>4</v>
      </c>
    </row>
    <row r="2338" spans="1:13" ht="12.75">
      <c r="A2338">
        <v>231524</v>
      </c>
      <c r="B2338" t="s">
        <v>3642</v>
      </c>
      <c r="C2338" t="s">
        <v>2686</v>
      </c>
      <c r="D2338" t="s">
        <v>2114</v>
      </c>
      <c r="E2338" t="s">
        <v>2360</v>
      </c>
      <c r="F2338" t="s">
        <v>2361</v>
      </c>
      <c r="G2338">
        <v>40</v>
      </c>
      <c r="H2338" t="s">
        <v>972</v>
      </c>
      <c r="K2338">
        <v>4</v>
      </c>
      <c r="L2338">
        <v>4</v>
      </c>
      <c r="M2338">
        <v>4</v>
      </c>
    </row>
    <row r="2339" spans="1:13" ht="12.75">
      <c r="A2339">
        <v>231542</v>
      </c>
      <c r="B2339" t="s">
        <v>1326</v>
      </c>
      <c r="C2339" t="s">
        <v>1995</v>
      </c>
      <c r="D2339" t="s">
        <v>2210</v>
      </c>
      <c r="E2339" t="s">
        <v>2360</v>
      </c>
      <c r="F2339" t="s">
        <v>2361</v>
      </c>
      <c r="G2339">
        <v>34</v>
      </c>
      <c r="H2339" t="s">
        <v>2020</v>
      </c>
      <c r="K2339">
        <v>3</v>
      </c>
      <c r="L2339">
        <v>5</v>
      </c>
      <c r="M2339">
        <v>4</v>
      </c>
    </row>
    <row r="2340" spans="1:13" ht="12.75">
      <c r="A2340">
        <v>231759</v>
      </c>
      <c r="B2340" t="s">
        <v>1882</v>
      </c>
      <c r="C2340" t="s">
        <v>1041</v>
      </c>
      <c r="D2340" t="s">
        <v>2333</v>
      </c>
      <c r="E2340" t="s">
        <v>2360</v>
      </c>
      <c r="F2340" t="s">
        <v>2361</v>
      </c>
      <c r="G2340">
        <v>14</v>
      </c>
      <c r="H2340" t="s">
        <v>2514</v>
      </c>
      <c r="I2340" t="s">
        <v>2515</v>
      </c>
      <c r="K2340">
        <v>5</v>
      </c>
      <c r="L2340">
        <v>5</v>
      </c>
      <c r="M2340">
        <v>4</v>
      </c>
    </row>
    <row r="2341" spans="1:13" ht="12.75">
      <c r="A2341">
        <v>231837</v>
      </c>
      <c r="B2341" t="s">
        <v>4207</v>
      </c>
      <c r="C2341" t="s">
        <v>2240</v>
      </c>
      <c r="D2341" t="s">
        <v>2521</v>
      </c>
      <c r="E2341" t="s">
        <v>2360</v>
      </c>
      <c r="F2341" t="s">
        <v>2361</v>
      </c>
      <c r="G2341">
        <v>16</v>
      </c>
      <c r="H2341" t="s">
        <v>2522</v>
      </c>
      <c r="I2341" t="s">
        <v>2522</v>
      </c>
      <c r="K2341">
        <v>5</v>
      </c>
      <c r="L2341">
        <v>5</v>
      </c>
      <c r="M2341">
        <v>4</v>
      </c>
    </row>
    <row r="2342" spans="1:13" ht="12.75">
      <c r="A2342">
        <v>231911</v>
      </c>
      <c r="B2342" t="s">
        <v>3643</v>
      </c>
      <c r="C2342" t="s">
        <v>3644</v>
      </c>
      <c r="D2342" t="s">
        <v>2444</v>
      </c>
      <c r="E2342" t="s">
        <v>2360</v>
      </c>
      <c r="F2342" t="s">
        <v>2361</v>
      </c>
      <c r="G2342">
        <v>32</v>
      </c>
      <c r="H2342" t="s">
        <v>2329</v>
      </c>
      <c r="I2342" t="s">
        <v>2330</v>
      </c>
      <c r="K2342">
        <v>4</v>
      </c>
      <c r="L2342">
        <v>5</v>
      </c>
      <c r="M2342">
        <v>4</v>
      </c>
    </row>
    <row r="2343" spans="1:13" ht="12.75">
      <c r="A2343">
        <v>231938</v>
      </c>
      <c r="B2343" t="s">
        <v>1637</v>
      </c>
      <c r="C2343" t="s">
        <v>4136</v>
      </c>
      <c r="D2343" t="s">
        <v>2471</v>
      </c>
      <c r="E2343" t="s">
        <v>2360</v>
      </c>
      <c r="F2343" t="s">
        <v>2440</v>
      </c>
      <c r="G2343">
        <v>39</v>
      </c>
      <c r="H2343" t="s">
        <v>2398</v>
      </c>
      <c r="K2343">
        <v>4</v>
      </c>
      <c r="L2343">
        <v>4</v>
      </c>
      <c r="M2343">
        <v>4</v>
      </c>
    </row>
    <row r="2344" spans="1:13" ht="12.75">
      <c r="A2344">
        <v>231961</v>
      </c>
      <c r="B2344" t="s">
        <v>3645</v>
      </c>
      <c r="C2344" t="s">
        <v>2143</v>
      </c>
      <c r="D2344" t="s">
        <v>1173</v>
      </c>
      <c r="E2344" t="s">
        <v>2360</v>
      </c>
      <c r="F2344" t="s">
        <v>2361</v>
      </c>
      <c r="G2344">
        <v>49</v>
      </c>
      <c r="H2344" t="s">
        <v>2389</v>
      </c>
      <c r="I2344" t="s">
        <v>2390</v>
      </c>
      <c r="K2344">
        <v>4</v>
      </c>
      <c r="L2344">
        <v>4</v>
      </c>
      <c r="M2344">
        <v>4</v>
      </c>
    </row>
    <row r="2345" spans="1:13" ht="12.75">
      <c r="A2345">
        <v>232326</v>
      </c>
      <c r="B2345" t="s">
        <v>3646</v>
      </c>
      <c r="C2345" t="s">
        <v>856</v>
      </c>
      <c r="D2345" t="s">
        <v>1681</v>
      </c>
      <c r="E2345" t="s">
        <v>2360</v>
      </c>
      <c r="F2345" t="s">
        <v>2361</v>
      </c>
      <c r="G2345">
        <v>39</v>
      </c>
      <c r="H2345" t="s">
        <v>2382</v>
      </c>
      <c r="K2345">
        <v>5</v>
      </c>
      <c r="L2345">
        <v>5</v>
      </c>
      <c r="M2345">
        <v>4</v>
      </c>
    </row>
    <row r="2346" spans="1:13" ht="12.75">
      <c r="A2346">
        <v>232557</v>
      </c>
      <c r="B2346" t="s">
        <v>2026</v>
      </c>
      <c r="C2346" t="s">
        <v>1939</v>
      </c>
      <c r="D2346" t="s">
        <v>3391</v>
      </c>
      <c r="E2346" t="s">
        <v>2360</v>
      </c>
      <c r="F2346" t="s">
        <v>2361</v>
      </c>
      <c r="G2346">
        <v>45</v>
      </c>
      <c r="H2346" t="s">
        <v>2074</v>
      </c>
      <c r="K2346">
        <v>4</v>
      </c>
      <c r="L2346">
        <v>5</v>
      </c>
      <c r="M2346">
        <v>4</v>
      </c>
    </row>
    <row r="2347" spans="1:13" ht="12.75">
      <c r="A2347">
        <v>232574</v>
      </c>
      <c r="B2347" t="s">
        <v>3647</v>
      </c>
      <c r="C2347" t="s">
        <v>1739</v>
      </c>
      <c r="D2347" t="s">
        <v>2525</v>
      </c>
      <c r="E2347" t="s">
        <v>2360</v>
      </c>
      <c r="F2347" t="s">
        <v>2361</v>
      </c>
      <c r="G2347">
        <v>49</v>
      </c>
      <c r="H2347" t="s">
        <v>1978</v>
      </c>
      <c r="I2347" t="s">
        <v>1978</v>
      </c>
      <c r="K2347">
        <v>5</v>
      </c>
      <c r="L2347">
        <v>5</v>
      </c>
      <c r="M2347">
        <v>4</v>
      </c>
    </row>
    <row r="2348" spans="1:13" ht="12.75">
      <c r="A2348">
        <v>232649</v>
      </c>
      <c r="B2348" t="s">
        <v>3648</v>
      </c>
      <c r="C2348" t="s">
        <v>2503</v>
      </c>
      <c r="D2348" t="s">
        <v>2114</v>
      </c>
      <c r="E2348" t="s">
        <v>2360</v>
      </c>
      <c r="F2348" t="s">
        <v>2361</v>
      </c>
      <c r="G2348">
        <v>39</v>
      </c>
      <c r="H2348" t="s">
        <v>2514</v>
      </c>
      <c r="I2348" t="s">
        <v>2515</v>
      </c>
      <c r="J2348" t="s">
        <v>4213</v>
      </c>
      <c r="K2348">
        <v>4</v>
      </c>
      <c r="L2348">
        <v>5</v>
      </c>
      <c r="M2348">
        <v>4</v>
      </c>
    </row>
    <row r="2349" spans="1:13" ht="12.75">
      <c r="A2349">
        <v>232651</v>
      </c>
      <c r="B2349" t="s">
        <v>3648</v>
      </c>
      <c r="C2349" t="s">
        <v>2430</v>
      </c>
      <c r="D2349" t="s">
        <v>2114</v>
      </c>
      <c r="E2349" t="s">
        <v>2360</v>
      </c>
      <c r="F2349" t="s">
        <v>2440</v>
      </c>
      <c r="G2349">
        <v>40</v>
      </c>
      <c r="H2349" t="s">
        <v>2514</v>
      </c>
      <c r="I2349" t="s">
        <v>2515</v>
      </c>
      <c r="K2349">
        <v>3</v>
      </c>
      <c r="L2349">
        <v>4</v>
      </c>
      <c r="M2349">
        <v>4</v>
      </c>
    </row>
    <row r="2350" spans="1:13" ht="12.75">
      <c r="A2350">
        <v>232663</v>
      </c>
      <c r="B2350" t="s">
        <v>3649</v>
      </c>
      <c r="C2350" t="s">
        <v>2503</v>
      </c>
      <c r="D2350" t="s">
        <v>2471</v>
      </c>
      <c r="E2350" t="s">
        <v>2360</v>
      </c>
      <c r="F2350" t="s">
        <v>2361</v>
      </c>
      <c r="G2350">
        <v>44</v>
      </c>
      <c r="H2350" t="s">
        <v>2514</v>
      </c>
      <c r="I2350" t="s">
        <v>2515</v>
      </c>
      <c r="K2350">
        <v>4</v>
      </c>
      <c r="L2350">
        <v>5</v>
      </c>
      <c r="M2350">
        <v>4</v>
      </c>
    </row>
    <row r="2351" spans="1:13" ht="12.75">
      <c r="A2351">
        <v>232854</v>
      </c>
      <c r="B2351" t="s">
        <v>3650</v>
      </c>
      <c r="C2351" t="s">
        <v>1809</v>
      </c>
      <c r="D2351" t="s">
        <v>2687</v>
      </c>
      <c r="E2351" t="s">
        <v>2360</v>
      </c>
      <c r="F2351" t="s">
        <v>2361</v>
      </c>
      <c r="G2351">
        <v>22</v>
      </c>
      <c r="H2351" t="s">
        <v>2454</v>
      </c>
      <c r="I2351" t="s">
        <v>2455</v>
      </c>
      <c r="K2351">
        <v>5</v>
      </c>
      <c r="L2351">
        <v>5</v>
      </c>
      <c r="M2351">
        <v>4</v>
      </c>
    </row>
    <row r="2352" spans="1:13" ht="12.75">
      <c r="A2352">
        <v>232905</v>
      </c>
      <c r="B2352" t="s">
        <v>3651</v>
      </c>
      <c r="C2352" t="s">
        <v>3652</v>
      </c>
      <c r="D2352" t="s">
        <v>1776</v>
      </c>
      <c r="E2352" t="s">
        <v>2360</v>
      </c>
      <c r="F2352" t="s">
        <v>2361</v>
      </c>
      <c r="G2352">
        <v>49</v>
      </c>
      <c r="H2352" t="s">
        <v>2514</v>
      </c>
      <c r="I2352" t="s">
        <v>2515</v>
      </c>
      <c r="K2352">
        <v>4</v>
      </c>
      <c r="L2352">
        <v>5</v>
      </c>
      <c r="M2352">
        <v>4</v>
      </c>
    </row>
    <row r="2353" spans="1:13" ht="12.75">
      <c r="A2353">
        <v>232916</v>
      </c>
      <c r="B2353" t="s">
        <v>4178</v>
      </c>
      <c r="C2353" t="s">
        <v>1308</v>
      </c>
      <c r="D2353" t="s">
        <v>1721</v>
      </c>
      <c r="E2353" t="s">
        <v>2360</v>
      </c>
      <c r="F2353" t="s">
        <v>2361</v>
      </c>
      <c r="G2353">
        <v>38</v>
      </c>
      <c r="H2353" t="s">
        <v>2642</v>
      </c>
      <c r="K2353">
        <v>4</v>
      </c>
      <c r="L2353">
        <v>5</v>
      </c>
      <c r="M2353">
        <v>4</v>
      </c>
    </row>
    <row r="2354" spans="1:13" ht="12.75">
      <c r="A2354">
        <v>233070</v>
      </c>
      <c r="B2354" t="s">
        <v>3653</v>
      </c>
      <c r="C2354" t="s">
        <v>3654</v>
      </c>
      <c r="D2354" t="s">
        <v>2444</v>
      </c>
      <c r="E2354" t="s">
        <v>2360</v>
      </c>
      <c r="F2354" t="s">
        <v>2361</v>
      </c>
      <c r="G2354">
        <v>42</v>
      </c>
      <c r="H2354" t="s">
        <v>2642</v>
      </c>
      <c r="K2354">
        <v>5</v>
      </c>
      <c r="L2354">
        <v>5</v>
      </c>
      <c r="M2354">
        <v>4</v>
      </c>
    </row>
    <row r="2355" spans="1:13" ht="12.75">
      <c r="A2355">
        <v>233268</v>
      </c>
      <c r="B2355" t="s">
        <v>3655</v>
      </c>
      <c r="C2355" t="s">
        <v>2443</v>
      </c>
      <c r="D2355" t="s">
        <v>2513</v>
      </c>
      <c r="E2355" t="s">
        <v>2360</v>
      </c>
      <c r="F2355" t="s">
        <v>2361</v>
      </c>
      <c r="G2355">
        <v>35</v>
      </c>
      <c r="H2355" t="s">
        <v>2642</v>
      </c>
      <c r="K2355">
        <v>5</v>
      </c>
      <c r="L2355">
        <v>5</v>
      </c>
      <c r="M2355">
        <v>4</v>
      </c>
    </row>
    <row r="2356" spans="1:13" ht="12.75">
      <c r="A2356">
        <v>233275</v>
      </c>
      <c r="B2356" t="s">
        <v>3656</v>
      </c>
      <c r="C2356" t="s">
        <v>2156</v>
      </c>
      <c r="D2356" t="s">
        <v>823</v>
      </c>
      <c r="E2356" t="s">
        <v>2360</v>
      </c>
      <c r="F2356" t="s">
        <v>2361</v>
      </c>
      <c r="G2356">
        <v>41</v>
      </c>
      <c r="H2356" t="s">
        <v>2642</v>
      </c>
      <c r="K2356">
        <v>5</v>
      </c>
      <c r="L2356">
        <v>5</v>
      </c>
      <c r="M2356">
        <v>4</v>
      </c>
    </row>
    <row r="2357" spans="1:13" ht="12.75">
      <c r="A2357">
        <v>233286</v>
      </c>
      <c r="B2357" t="s">
        <v>3657</v>
      </c>
      <c r="C2357" t="s">
        <v>2693</v>
      </c>
      <c r="D2357" t="s">
        <v>1980</v>
      </c>
      <c r="E2357" t="s">
        <v>2360</v>
      </c>
      <c r="F2357" t="s">
        <v>2361</v>
      </c>
      <c r="G2357">
        <v>40</v>
      </c>
      <c r="H2357" t="s">
        <v>2314</v>
      </c>
      <c r="K2357">
        <v>5</v>
      </c>
      <c r="L2357">
        <v>5</v>
      </c>
      <c r="M2357">
        <v>4</v>
      </c>
    </row>
    <row r="2358" spans="1:13" ht="12.75">
      <c r="A2358">
        <v>233291</v>
      </c>
      <c r="B2358" t="s">
        <v>584</v>
      </c>
      <c r="C2358" t="s">
        <v>865</v>
      </c>
      <c r="D2358" t="s">
        <v>2435</v>
      </c>
      <c r="E2358" t="s">
        <v>2683</v>
      </c>
      <c r="F2358" t="s">
        <v>2361</v>
      </c>
      <c r="G2358">
        <v>39</v>
      </c>
      <c r="H2358" t="s">
        <v>461</v>
      </c>
      <c r="K2358">
        <v>5</v>
      </c>
      <c r="L2358">
        <v>5</v>
      </c>
      <c r="M2358">
        <v>4</v>
      </c>
    </row>
    <row r="2359" spans="1:13" ht="12.75">
      <c r="A2359">
        <v>233330</v>
      </c>
      <c r="B2359" t="s">
        <v>3658</v>
      </c>
      <c r="C2359" t="s">
        <v>2376</v>
      </c>
      <c r="D2359" t="s">
        <v>1351</v>
      </c>
      <c r="E2359" t="s">
        <v>2360</v>
      </c>
      <c r="F2359" t="s">
        <v>2361</v>
      </c>
      <c r="G2359">
        <v>39</v>
      </c>
      <c r="H2359" t="s">
        <v>2227</v>
      </c>
      <c r="K2359">
        <v>5</v>
      </c>
      <c r="L2359">
        <v>5</v>
      </c>
      <c r="M2359">
        <v>4</v>
      </c>
    </row>
    <row r="2360" spans="1:13" ht="12.75">
      <c r="A2360">
        <v>233402</v>
      </c>
      <c r="B2360" t="s">
        <v>913</v>
      </c>
      <c r="C2360" t="s">
        <v>1267</v>
      </c>
      <c r="D2360" t="s">
        <v>1173</v>
      </c>
      <c r="E2360" t="s">
        <v>2360</v>
      </c>
      <c r="F2360" t="s">
        <v>2440</v>
      </c>
      <c r="G2360">
        <v>36</v>
      </c>
      <c r="H2360" t="s">
        <v>2642</v>
      </c>
      <c r="K2360">
        <v>3</v>
      </c>
      <c r="L2360">
        <v>4</v>
      </c>
      <c r="M2360">
        <v>4</v>
      </c>
    </row>
    <row r="2361" spans="1:13" ht="12.75">
      <c r="A2361">
        <v>233406</v>
      </c>
      <c r="B2361" t="s">
        <v>3659</v>
      </c>
      <c r="C2361" t="s">
        <v>1952</v>
      </c>
      <c r="D2361" t="s">
        <v>2234</v>
      </c>
      <c r="E2361" t="s">
        <v>2360</v>
      </c>
      <c r="F2361" t="s">
        <v>2440</v>
      </c>
      <c r="G2361">
        <v>25</v>
      </c>
      <c r="H2361" t="s">
        <v>2642</v>
      </c>
      <c r="J2361" t="s">
        <v>1657</v>
      </c>
      <c r="K2361">
        <v>4</v>
      </c>
      <c r="L2361">
        <v>4</v>
      </c>
      <c r="M2361">
        <v>4</v>
      </c>
    </row>
    <row r="2362" spans="1:13" ht="12.75">
      <c r="A2362">
        <v>233489</v>
      </c>
      <c r="B2362" t="s">
        <v>3867</v>
      </c>
      <c r="C2362" t="s">
        <v>3729</v>
      </c>
      <c r="D2362" t="s">
        <v>2097</v>
      </c>
      <c r="E2362" t="s">
        <v>2360</v>
      </c>
      <c r="F2362" t="s">
        <v>2440</v>
      </c>
      <c r="G2362">
        <v>57</v>
      </c>
      <c r="H2362" t="s">
        <v>2382</v>
      </c>
      <c r="K2362">
        <v>4</v>
      </c>
      <c r="L2362">
        <v>4</v>
      </c>
      <c r="M2362">
        <v>4</v>
      </c>
    </row>
    <row r="2363" spans="1:13" ht="12.75">
      <c r="A2363">
        <v>233503</v>
      </c>
      <c r="B2363" t="s">
        <v>3660</v>
      </c>
      <c r="C2363" t="s">
        <v>2663</v>
      </c>
      <c r="D2363" t="s">
        <v>2444</v>
      </c>
      <c r="E2363" t="s">
        <v>2360</v>
      </c>
      <c r="F2363" t="s">
        <v>2361</v>
      </c>
      <c r="G2363">
        <v>34</v>
      </c>
      <c r="H2363" t="s">
        <v>2321</v>
      </c>
      <c r="I2363" t="s">
        <v>2321</v>
      </c>
      <c r="K2363">
        <v>4</v>
      </c>
      <c r="L2363">
        <v>5</v>
      </c>
      <c r="M2363">
        <v>2</v>
      </c>
    </row>
    <row r="2364" spans="1:13" ht="12.75">
      <c r="A2364">
        <v>233677</v>
      </c>
      <c r="B2364" t="s">
        <v>3617</v>
      </c>
      <c r="C2364" t="s">
        <v>266</v>
      </c>
      <c r="D2364" t="s">
        <v>2458</v>
      </c>
      <c r="E2364" t="s">
        <v>2360</v>
      </c>
      <c r="F2364" t="s">
        <v>2440</v>
      </c>
      <c r="G2364">
        <v>29</v>
      </c>
      <c r="H2364" t="s">
        <v>2642</v>
      </c>
      <c r="K2364">
        <v>4</v>
      </c>
      <c r="L2364">
        <v>4</v>
      </c>
      <c r="M2364">
        <v>4</v>
      </c>
    </row>
    <row r="2365" spans="1:13" ht="12.75">
      <c r="A2365">
        <v>233680</v>
      </c>
      <c r="B2365" t="s">
        <v>1976</v>
      </c>
      <c r="C2365" t="s">
        <v>1663</v>
      </c>
      <c r="D2365" t="s">
        <v>1372</v>
      </c>
      <c r="E2365" t="s">
        <v>2360</v>
      </c>
      <c r="F2365" t="s">
        <v>2361</v>
      </c>
      <c r="G2365">
        <v>43</v>
      </c>
      <c r="H2365" t="s">
        <v>1877</v>
      </c>
      <c r="I2365" t="s">
        <v>1878</v>
      </c>
      <c r="K2365">
        <v>5</v>
      </c>
      <c r="L2365">
        <v>5</v>
      </c>
      <c r="M2365">
        <v>4</v>
      </c>
    </row>
    <row r="2366" spans="1:13" ht="12.75">
      <c r="A2366">
        <v>233726</v>
      </c>
      <c r="B2366" t="s">
        <v>3661</v>
      </c>
      <c r="C2366" t="s">
        <v>3662</v>
      </c>
      <c r="D2366" t="s">
        <v>2655</v>
      </c>
      <c r="E2366" t="s">
        <v>2360</v>
      </c>
      <c r="F2366" t="s">
        <v>2361</v>
      </c>
      <c r="G2366">
        <v>53</v>
      </c>
      <c r="H2366" t="s">
        <v>2374</v>
      </c>
      <c r="K2366">
        <v>5</v>
      </c>
      <c r="L2366">
        <v>5</v>
      </c>
      <c r="M2366">
        <v>4</v>
      </c>
    </row>
    <row r="2367" spans="1:13" ht="12.75">
      <c r="A2367">
        <v>233737</v>
      </c>
      <c r="B2367" t="s">
        <v>3663</v>
      </c>
      <c r="C2367" t="s">
        <v>1273</v>
      </c>
      <c r="D2367" t="s">
        <v>2444</v>
      </c>
      <c r="E2367" t="s">
        <v>2360</v>
      </c>
      <c r="F2367" t="s">
        <v>2361</v>
      </c>
      <c r="G2367">
        <v>26</v>
      </c>
      <c r="H2367" t="s">
        <v>2389</v>
      </c>
      <c r="I2367" t="s">
        <v>2390</v>
      </c>
      <c r="K2367">
        <v>3</v>
      </c>
      <c r="L2367">
        <v>5</v>
      </c>
      <c r="M2367">
        <v>4</v>
      </c>
    </row>
    <row r="2368" spans="1:13" ht="12.75">
      <c r="A2368">
        <v>233832</v>
      </c>
      <c r="B2368" t="s">
        <v>720</v>
      </c>
      <c r="C2368" t="s">
        <v>2555</v>
      </c>
      <c r="D2368" t="s">
        <v>2221</v>
      </c>
      <c r="E2368" t="s">
        <v>2360</v>
      </c>
      <c r="F2368" t="s">
        <v>2361</v>
      </c>
      <c r="G2368">
        <v>27</v>
      </c>
      <c r="H2368" t="s">
        <v>2668</v>
      </c>
      <c r="I2368" t="s">
        <v>2668</v>
      </c>
      <c r="K2368">
        <v>5</v>
      </c>
      <c r="L2368">
        <v>5</v>
      </c>
      <c r="M2368">
        <v>4</v>
      </c>
    </row>
    <row r="2369" spans="1:13" ht="12.75">
      <c r="A2369">
        <v>234082</v>
      </c>
      <c r="B2369" t="s">
        <v>3664</v>
      </c>
      <c r="C2369" t="s">
        <v>2340</v>
      </c>
      <c r="D2369" t="s">
        <v>1148</v>
      </c>
      <c r="E2369" t="s">
        <v>2360</v>
      </c>
      <c r="F2369" t="s">
        <v>2361</v>
      </c>
      <c r="G2369">
        <v>45</v>
      </c>
      <c r="H2369" t="s">
        <v>2642</v>
      </c>
      <c r="K2369">
        <v>5</v>
      </c>
      <c r="L2369">
        <v>5</v>
      </c>
      <c r="M2369">
        <v>4</v>
      </c>
    </row>
    <row r="2370" spans="1:13" ht="12.75">
      <c r="A2370">
        <v>234132</v>
      </c>
      <c r="B2370" t="s">
        <v>1633</v>
      </c>
      <c r="C2370" t="s">
        <v>2530</v>
      </c>
      <c r="D2370" t="s">
        <v>1913</v>
      </c>
      <c r="E2370" t="s">
        <v>2360</v>
      </c>
      <c r="F2370" t="s">
        <v>2361</v>
      </c>
      <c r="G2370">
        <v>25</v>
      </c>
      <c r="H2370" t="s">
        <v>4095</v>
      </c>
      <c r="K2370">
        <v>2</v>
      </c>
      <c r="L2370">
        <v>5</v>
      </c>
      <c r="M2370">
        <v>4</v>
      </c>
    </row>
    <row r="2371" spans="1:13" ht="12.75">
      <c r="A2371">
        <v>234145</v>
      </c>
      <c r="B2371" t="s">
        <v>3943</v>
      </c>
      <c r="C2371" t="s">
        <v>971</v>
      </c>
      <c r="D2371" t="s">
        <v>1071</v>
      </c>
      <c r="E2371" t="s">
        <v>2360</v>
      </c>
      <c r="F2371" t="s">
        <v>2361</v>
      </c>
      <c r="G2371">
        <v>66</v>
      </c>
      <c r="H2371" t="s">
        <v>2642</v>
      </c>
      <c r="K2371">
        <v>4</v>
      </c>
      <c r="L2371">
        <v>4</v>
      </c>
      <c r="M2371">
        <v>4</v>
      </c>
    </row>
    <row r="2372" spans="1:13" ht="12.75">
      <c r="A2372">
        <v>234181</v>
      </c>
      <c r="B2372" t="s">
        <v>3944</v>
      </c>
      <c r="C2372" t="s">
        <v>2705</v>
      </c>
      <c r="D2372" t="s">
        <v>2471</v>
      </c>
      <c r="E2372" t="s">
        <v>2360</v>
      </c>
      <c r="F2372" t="s">
        <v>2361</v>
      </c>
      <c r="G2372">
        <v>37</v>
      </c>
      <c r="H2372" t="s">
        <v>2188</v>
      </c>
      <c r="K2372">
        <v>4</v>
      </c>
      <c r="L2372">
        <v>5</v>
      </c>
      <c r="M2372">
        <v>4</v>
      </c>
    </row>
    <row r="2373" spans="1:13" ht="12.75">
      <c r="A2373">
        <v>234263</v>
      </c>
      <c r="B2373" t="s">
        <v>4218</v>
      </c>
      <c r="C2373" t="s">
        <v>2520</v>
      </c>
      <c r="D2373" t="s">
        <v>2471</v>
      </c>
      <c r="E2373" t="s">
        <v>2360</v>
      </c>
      <c r="F2373" t="s">
        <v>2361</v>
      </c>
      <c r="G2373">
        <v>50</v>
      </c>
      <c r="H2373" t="s">
        <v>1845</v>
      </c>
      <c r="I2373" t="s">
        <v>1846</v>
      </c>
      <c r="K2373">
        <v>4</v>
      </c>
      <c r="L2373">
        <v>5</v>
      </c>
      <c r="M2373">
        <v>4</v>
      </c>
    </row>
    <row r="2374" spans="1:13" ht="12.75">
      <c r="A2374">
        <v>234293</v>
      </c>
      <c r="B2374" t="s">
        <v>4219</v>
      </c>
      <c r="C2374" t="s">
        <v>4220</v>
      </c>
      <c r="D2374" t="s">
        <v>1963</v>
      </c>
      <c r="E2374" t="s">
        <v>2360</v>
      </c>
      <c r="F2374" t="s">
        <v>2361</v>
      </c>
      <c r="G2374">
        <v>44</v>
      </c>
      <c r="H2374" t="s">
        <v>2642</v>
      </c>
      <c r="K2374">
        <v>4</v>
      </c>
      <c r="L2374">
        <v>5</v>
      </c>
      <c r="M2374">
        <v>4</v>
      </c>
    </row>
    <row r="2375" spans="1:13" ht="12.75">
      <c r="A2375">
        <v>234400</v>
      </c>
      <c r="B2375" t="s">
        <v>4221</v>
      </c>
      <c r="C2375" t="s">
        <v>3754</v>
      </c>
      <c r="D2375" t="s">
        <v>2234</v>
      </c>
      <c r="E2375" t="s">
        <v>2360</v>
      </c>
      <c r="F2375" t="s">
        <v>2440</v>
      </c>
      <c r="G2375">
        <v>21</v>
      </c>
      <c r="H2375" t="s">
        <v>2642</v>
      </c>
      <c r="J2375" t="s">
        <v>1657</v>
      </c>
      <c r="K2375">
        <v>4</v>
      </c>
      <c r="L2375">
        <v>4</v>
      </c>
      <c r="M2375">
        <v>4</v>
      </c>
    </row>
    <row r="2376" spans="1:13" ht="12.75">
      <c r="A2376">
        <v>234585</v>
      </c>
      <c r="B2376" t="s">
        <v>715</v>
      </c>
      <c r="C2376" t="s">
        <v>2295</v>
      </c>
      <c r="D2376" t="s">
        <v>2054</v>
      </c>
      <c r="E2376" t="s">
        <v>2360</v>
      </c>
      <c r="F2376" t="s">
        <v>2361</v>
      </c>
      <c r="G2376">
        <v>25</v>
      </c>
      <c r="H2376" t="s">
        <v>2093</v>
      </c>
      <c r="I2376" t="s">
        <v>1840</v>
      </c>
      <c r="K2376">
        <v>4</v>
      </c>
      <c r="L2376">
        <v>5</v>
      </c>
      <c r="M2376">
        <v>4</v>
      </c>
    </row>
    <row r="2377" spans="1:13" ht="12.75">
      <c r="A2377">
        <v>234645</v>
      </c>
      <c r="B2377" t="s">
        <v>4222</v>
      </c>
      <c r="C2377" t="s">
        <v>4442</v>
      </c>
      <c r="D2377" t="s">
        <v>1603</v>
      </c>
      <c r="E2377" t="s">
        <v>2360</v>
      </c>
      <c r="F2377" t="s">
        <v>2361</v>
      </c>
      <c r="G2377">
        <v>18</v>
      </c>
      <c r="H2377" t="s">
        <v>634</v>
      </c>
      <c r="K2377">
        <v>5</v>
      </c>
      <c r="L2377">
        <v>5</v>
      </c>
      <c r="M2377">
        <v>4</v>
      </c>
    </row>
    <row r="2378" spans="1:13" ht="12.75">
      <c r="A2378">
        <v>234653</v>
      </c>
      <c r="B2378" t="s">
        <v>4443</v>
      </c>
      <c r="C2378" t="s">
        <v>2376</v>
      </c>
      <c r="D2378" t="s">
        <v>2100</v>
      </c>
      <c r="E2378" t="s">
        <v>2360</v>
      </c>
      <c r="F2378" t="s">
        <v>2361</v>
      </c>
      <c r="G2378">
        <v>31</v>
      </c>
      <c r="H2378" t="s">
        <v>4444</v>
      </c>
      <c r="K2378">
        <v>5</v>
      </c>
      <c r="L2378">
        <v>4</v>
      </c>
      <c r="M2378">
        <v>4</v>
      </c>
    </row>
    <row r="2379" spans="1:13" ht="12.75">
      <c r="A2379">
        <v>234791</v>
      </c>
      <c r="B2379" t="s">
        <v>4225</v>
      </c>
      <c r="C2379" t="s">
        <v>543</v>
      </c>
      <c r="D2379" t="s">
        <v>2201</v>
      </c>
      <c r="E2379" t="s">
        <v>2360</v>
      </c>
      <c r="F2379" t="s">
        <v>2361</v>
      </c>
      <c r="G2379">
        <v>62</v>
      </c>
      <c r="H2379" t="s">
        <v>2522</v>
      </c>
      <c r="I2379" t="s">
        <v>2522</v>
      </c>
      <c r="K2379">
        <v>5</v>
      </c>
      <c r="L2379">
        <v>5</v>
      </c>
      <c r="M2379">
        <v>4</v>
      </c>
    </row>
    <row r="2380" spans="1:13" ht="12.75">
      <c r="A2380">
        <v>234810</v>
      </c>
      <c r="B2380" t="s">
        <v>4226</v>
      </c>
      <c r="C2380" t="s">
        <v>2663</v>
      </c>
      <c r="D2380" t="s">
        <v>2244</v>
      </c>
      <c r="E2380" t="s">
        <v>2360</v>
      </c>
      <c r="F2380" t="s">
        <v>2361</v>
      </c>
      <c r="G2380">
        <v>43</v>
      </c>
      <c r="H2380" t="s">
        <v>2398</v>
      </c>
      <c r="I2380" t="s">
        <v>1231</v>
      </c>
      <c r="K2380">
        <v>3</v>
      </c>
      <c r="L2380">
        <v>5</v>
      </c>
      <c r="M2380">
        <v>4</v>
      </c>
    </row>
    <row r="2381" spans="1:13" ht="12.75">
      <c r="A2381">
        <v>234922</v>
      </c>
      <c r="B2381" t="s">
        <v>2081</v>
      </c>
      <c r="C2381" t="s">
        <v>1548</v>
      </c>
      <c r="D2381" t="s">
        <v>2124</v>
      </c>
      <c r="E2381" t="s">
        <v>2360</v>
      </c>
      <c r="F2381" t="s">
        <v>2361</v>
      </c>
      <c r="G2381">
        <v>20</v>
      </c>
      <c r="H2381" t="s">
        <v>1581</v>
      </c>
      <c r="J2381" t="s">
        <v>925</v>
      </c>
      <c r="K2381">
        <v>3</v>
      </c>
      <c r="L2381">
        <v>5</v>
      </c>
      <c r="M2381">
        <v>4</v>
      </c>
    </row>
    <row r="2382" spans="1:13" ht="12.75">
      <c r="A2382">
        <v>235038</v>
      </c>
      <c r="B2382" t="s">
        <v>4227</v>
      </c>
      <c r="C2382" t="s">
        <v>2640</v>
      </c>
      <c r="D2382" t="s">
        <v>2326</v>
      </c>
      <c r="E2382" t="s">
        <v>2360</v>
      </c>
      <c r="F2382" t="s">
        <v>2361</v>
      </c>
      <c r="G2382">
        <v>65</v>
      </c>
      <c r="H2382" t="s">
        <v>2642</v>
      </c>
      <c r="K2382">
        <v>5</v>
      </c>
      <c r="L2382">
        <v>5</v>
      </c>
      <c r="M2382">
        <v>4</v>
      </c>
    </row>
    <row r="2383" spans="1:13" ht="12.75">
      <c r="A2383">
        <v>235046</v>
      </c>
      <c r="B2383" t="s">
        <v>3953</v>
      </c>
      <c r="C2383" t="s">
        <v>3954</v>
      </c>
      <c r="D2383" t="s">
        <v>2114</v>
      </c>
      <c r="E2383" t="s">
        <v>2360</v>
      </c>
      <c r="F2383" t="s">
        <v>2361</v>
      </c>
      <c r="G2383">
        <v>16</v>
      </c>
      <c r="H2383" t="s">
        <v>3955</v>
      </c>
      <c r="K2383">
        <v>5</v>
      </c>
      <c r="L2383">
        <v>5</v>
      </c>
      <c r="M2383">
        <v>4</v>
      </c>
    </row>
    <row r="2384" spans="1:13" ht="12.75">
      <c r="A2384">
        <v>235075</v>
      </c>
      <c r="B2384" t="s">
        <v>3682</v>
      </c>
      <c r="C2384" t="s">
        <v>3398</v>
      </c>
      <c r="D2384" t="s">
        <v>1602</v>
      </c>
      <c r="E2384" t="s">
        <v>2360</v>
      </c>
      <c r="F2384" t="s">
        <v>2440</v>
      </c>
      <c r="G2384">
        <v>48</v>
      </c>
      <c r="H2384" t="s">
        <v>2389</v>
      </c>
      <c r="K2384">
        <v>4</v>
      </c>
      <c r="L2384">
        <v>4</v>
      </c>
      <c r="M2384">
        <v>4</v>
      </c>
    </row>
    <row r="2385" spans="1:13" ht="12.75">
      <c r="A2385">
        <v>235120</v>
      </c>
      <c r="B2385" t="s">
        <v>3399</v>
      </c>
      <c r="C2385" t="s">
        <v>473</v>
      </c>
      <c r="D2385" t="s">
        <v>2444</v>
      </c>
      <c r="E2385" t="s">
        <v>2360</v>
      </c>
      <c r="F2385" t="s">
        <v>2361</v>
      </c>
      <c r="G2385">
        <v>26</v>
      </c>
      <c r="H2385" t="s">
        <v>2454</v>
      </c>
      <c r="I2385" t="s">
        <v>2455</v>
      </c>
      <c r="K2385">
        <v>3</v>
      </c>
      <c r="L2385">
        <v>5</v>
      </c>
      <c r="M2385">
        <v>4</v>
      </c>
    </row>
    <row r="2386" spans="1:13" ht="12.75">
      <c r="A2386">
        <v>235121</v>
      </c>
      <c r="B2386" t="s">
        <v>3400</v>
      </c>
      <c r="C2386" t="s">
        <v>3401</v>
      </c>
      <c r="D2386" t="s">
        <v>2114</v>
      </c>
      <c r="E2386" t="s">
        <v>2360</v>
      </c>
      <c r="F2386" t="s">
        <v>2440</v>
      </c>
      <c r="G2386">
        <v>34</v>
      </c>
      <c r="H2386" t="s">
        <v>2967</v>
      </c>
      <c r="K2386">
        <v>4</v>
      </c>
      <c r="L2386">
        <v>4</v>
      </c>
      <c r="M2386">
        <v>4</v>
      </c>
    </row>
    <row r="2387" spans="1:13" ht="12.75">
      <c r="A2387">
        <v>235226</v>
      </c>
      <c r="B2387" t="s">
        <v>3402</v>
      </c>
      <c r="C2387" t="s">
        <v>2825</v>
      </c>
      <c r="D2387" t="s">
        <v>2664</v>
      </c>
      <c r="E2387" t="s">
        <v>2360</v>
      </c>
      <c r="F2387" t="s">
        <v>2361</v>
      </c>
      <c r="G2387">
        <v>56</v>
      </c>
      <c r="H2387" t="s">
        <v>2522</v>
      </c>
      <c r="I2387" t="s">
        <v>2522</v>
      </c>
      <c r="K2387">
        <v>5</v>
      </c>
      <c r="L2387">
        <v>5</v>
      </c>
      <c r="M2387">
        <v>4</v>
      </c>
    </row>
    <row r="2388" spans="1:13" ht="12.75">
      <c r="A2388">
        <v>235228</v>
      </c>
      <c r="B2388" t="s">
        <v>3403</v>
      </c>
      <c r="C2388" t="s">
        <v>2022</v>
      </c>
      <c r="D2388" t="s">
        <v>3404</v>
      </c>
      <c r="E2388" t="s">
        <v>2360</v>
      </c>
      <c r="F2388" t="s">
        <v>2361</v>
      </c>
      <c r="G2388">
        <v>64</v>
      </c>
      <c r="H2388" t="s">
        <v>2522</v>
      </c>
      <c r="I2388" t="s">
        <v>2522</v>
      </c>
      <c r="K2388">
        <v>5</v>
      </c>
      <c r="L2388">
        <v>5</v>
      </c>
      <c r="M2388">
        <v>4</v>
      </c>
    </row>
    <row r="2389" spans="1:13" ht="12.75">
      <c r="A2389">
        <v>235267</v>
      </c>
      <c r="B2389" t="s">
        <v>3405</v>
      </c>
      <c r="C2389" t="s">
        <v>2466</v>
      </c>
      <c r="D2389" t="s">
        <v>1996</v>
      </c>
      <c r="E2389" t="s">
        <v>2360</v>
      </c>
      <c r="F2389" t="s">
        <v>2361</v>
      </c>
      <c r="G2389">
        <v>26</v>
      </c>
      <c r="H2389" t="s">
        <v>2445</v>
      </c>
      <c r="I2389" t="s">
        <v>2445</v>
      </c>
      <c r="K2389">
        <v>5</v>
      </c>
      <c r="L2389">
        <v>5</v>
      </c>
      <c r="M2389">
        <v>4</v>
      </c>
    </row>
    <row r="2390" spans="1:13" ht="12.75">
      <c r="A2390">
        <v>235311</v>
      </c>
      <c r="B2390" t="s">
        <v>3406</v>
      </c>
      <c r="C2390" t="s">
        <v>2156</v>
      </c>
      <c r="D2390" t="s">
        <v>2041</v>
      </c>
      <c r="E2390" t="s">
        <v>2360</v>
      </c>
      <c r="F2390" t="s">
        <v>2361</v>
      </c>
      <c r="G2390">
        <v>44</v>
      </c>
      <c r="H2390" t="s">
        <v>2227</v>
      </c>
      <c r="K2390">
        <v>4</v>
      </c>
      <c r="L2390">
        <v>4</v>
      </c>
      <c r="M2390">
        <v>4</v>
      </c>
    </row>
    <row r="2391" spans="1:13" ht="12.75">
      <c r="A2391">
        <v>235336</v>
      </c>
      <c r="B2391" t="s">
        <v>3407</v>
      </c>
      <c r="C2391" t="s">
        <v>711</v>
      </c>
      <c r="D2391" t="s">
        <v>2659</v>
      </c>
      <c r="E2391" t="s">
        <v>2360</v>
      </c>
      <c r="F2391" t="s">
        <v>2361</v>
      </c>
      <c r="G2391">
        <v>31</v>
      </c>
      <c r="H2391" t="s">
        <v>2321</v>
      </c>
      <c r="K2391">
        <v>5</v>
      </c>
      <c r="L2391">
        <v>5</v>
      </c>
      <c r="M2391">
        <v>4</v>
      </c>
    </row>
    <row r="2392" spans="1:13" ht="12.75">
      <c r="A2392">
        <v>235404</v>
      </c>
      <c r="B2392" t="s">
        <v>4327</v>
      </c>
      <c r="C2392" t="s">
        <v>4183</v>
      </c>
      <c r="D2392" t="s">
        <v>2444</v>
      </c>
      <c r="E2392" t="s">
        <v>2360</v>
      </c>
      <c r="F2392" t="s">
        <v>2361</v>
      </c>
      <c r="G2392">
        <v>47</v>
      </c>
      <c r="H2392" t="s">
        <v>2389</v>
      </c>
      <c r="I2392" t="s">
        <v>2390</v>
      </c>
      <c r="K2392">
        <v>4</v>
      </c>
      <c r="L2392">
        <v>5</v>
      </c>
      <c r="M2392">
        <v>4</v>
      </c>
    </row>
    <row r="2393" spans="1:13" ht="12.75">
      <c r="A2393">
        <v>235409</v>
      </c>
      <c r="B2393" t="s">
        <v>1457</v>
      </c>
      <c r="C2393" t="s">
        <v>1133</v>
      </c>
      <c r="D2393" t="s">
        <v>1701</v>
      </c>
      <c r="E2393" t="s">
        <v>2360</v>
      </c>
      <c r="F2393" t="s">
        <v>2440</v>
      </c>
      <c r="G2393">
        <v>68</v>
      </c>
      <c r="H2393" t="s">
        <v>1867</v>
      </c>
      <c r="I2393" t="s">
        <v>1867</v>
      </c>
      <c r="K2393">
        <v>4</v>
      </c>
      <c r="L2393">
        <v>4</v>
      </c>
      <c r="M2393">
        <v>4</v>
      </c>
    </row>
    <row r="2394" spans="1:13" ht="12.75">
      <c r="A2394">
        <v>235433</v>
      </c>
      <c r="B2394" t="s">
        <v>3408</v>
      </c>
      <c r="C2394" t="s">
        <v>2280</v>
      </c>
      <c r="D2394" t="s">
        <v>2471</v>
      </c>
      <c r="E2394" t="s">
        <v>2360</v>
      </c>
      <c r="F2394" t="s">
        <v>2361</v>
      </c>
      <c r="G2394">
        <v>43</v>
      </c>
      <c r="H2394" t="s">
        <v>2398</v>
      </c>
      <c r="I2394" t="s">
        <v>2399</v>
      </c>
      <c r="K2394">
        <v>5</v>
      </c>
      <c r="L2394">
        <v>5</v>
      </c>
      <c r="M2394">
        <v>4</v>
      </c>
    </row>
    <row r="2395" spans="1:13" ht="12.75">
      <c r="A2395">
        <v>235461</v>
      </c>
      <c r="B2395" t="s">
        <v>3694</v>
      </c>
      <c r="C2395" t="s">
        <v>3695</v>
      </c>
      <c r="D2395" t="s">
        <v>1727</v>
      </c>
      <c r="E2395" t="s">
        <v>2360</v>
      </c>
      <c r="F2395" t="s">
        <v>2361</v>
      </c>
      <c r="G2395">
        <v>37</v>
      </c>
      <c r="H2395" t="s">
        <v>1642</v>
      </c>
      <c r="K2395">
        <v>4</v>
      </c>
      <c r="L2395">
        <v>4</v>
      </c>
      <c r="M2395">
        <v>4</v>
      </c>
    </row>
    <row r="2396" spans="1:13" ht="12.75">
      <c r="A2396">
        <v>235545</v>
      </c>
      <c r="B2396" t="s">
        <v>3696</v>
      </c>
      <c r="C2396" t="s">
        <v>3413</v>
      </c>
      <c r="D2396" t="s">
        <v>1146</v>
      </c>
      <c r="E2396" t="s">
        <v>2360</v>
      </c>
      <c r="F2396" t="s">
        <v>2361</v>
      </c>
      <c r="G2396">
        <v>80</v>
      </c>
      <c r="H2396" t="s">
        <v>2642</v>
      </c>
      <c r="K2396">
        <v>5</v>
      </c>
      <c r="L2396">
        <v>5</v>
      </c>
      <c r="M2396">
        <v>4</v>
      </c>
    </row>
    <row r="2397" spans="1:13" ht="12.75">
      <c r="A2397">
        <v>235581</v>
      </c>
      <c r="B2397" t="s">
        <v>3414</v>
      </c>
      <c r="C2397" t="s">
        <v>3415</v>
      </c>
      <c r="D2397" t="s">
        <v>1681</v>
      </c>
      <c r="E2397" t="s">
        <v>2360</v>
      </c>
      <c r="F2397" t="s">
        <v>2440</v>
      </c>
      <c r="G2397">
        <v>32</v>
      </c>
      <c r="H2397" t="s">
        <v>1978</v>
      </c>
      <c r="I2397" t="s">
        <v>1978</v>
      </c>
      <c r="K2397">
        <v>1</v>
      </c>
      <c r="L2397">
        <v>3</v>
      </c>
      <c r="M2397">
        <v>4</v>
      </c>
    </row>
    <row r="2398" spans="1:13" ht="12.75">
      <c r="A2398">
        <v>235606</v>
      </c>
      <c r="B2398" t="s">
        <v>3416</v>
      </c>
      <c r="C2398" t="s">
        <v>3417</v>
      </c>
      <c r="D2398" t="s">
        <v>2471</v>
      </c>
      <c r="E2398" t="s">
        <v>2360</v>
      </c>
      <c r="F2398" t="s">
        <v>2361</v>
      </c>
      <c r="G2398">
        <v>36</v>
      </c>
      <c r="H2398" t="s">
        <v>2514</v>
      </c>
      <c r="K2398">
        <v>3</v>
      </c>
      <c r="L2398">
        <v>5</v>
      </c>
      <c r="M2398">
        <v>3</v>
      </c>
    </row>
    <row r="2399" spans="1:13" ht="12.75">
      <c r="A2399">
        <v>235646</v>
      </c>
      <c r="B2399" t="s">
        <v>4174</v>
      </c>
      <c r="C2399" t="s">
        <v>2358</v>
      </c>
      <c r="D2399" t="s">
        <v>2444</v>
      </c>
      <c r="E2399" t="s">
        <v>2360</v>
      </c>
      <c r="F2399" t="s">
        <v>2361</v>
      </c>
      <c r="G2399">
        <v>60</v>
      </c>
      <c r="H2399" t="s">
        <v>2374</v>
      </c>
      <c r="K2399">
        <v>5</v>
      </c>
      <c r="L2399">
        <v>5</v>
      </c>
      <c r="M2399">
        <v>4</v>
      </c>
    </row>
    <row r="2400" spans="1:13" ht="12.75">
      <c r="A2400">
        <v>235654</v>
      </c>
      <c r="B2400" t="s">
        <v>3418</v>
      </c>
      <c r="C2400" t="s">
        <v>1713</v>
      </c>
      <c r="D2400" t="s">
        <v>2179</v>
      </c>
      <c r="E2400" t="s">
        <v>2360</v>
      </c>
      <c r="F2400" t="s">
        <v>2361</v>
      </c>
      <c r="G2400">
        <v>39</v>
      </c>
      <c r="H2400" t="s">
        <v>2366</v>
      </c>
      <c r="K2400">
        <v>4</v>
      </c>
      <c r="L2400">
        <v>5</v>
      </c>
      <c r="M2400">
        <v>4</v>
      </c>
    </row>
    <row r="2401" spans="1:13" ht="12.75">
      <c r="A2401">
        <v>235660</v>
      </c>
      <c r="B2401" t="s">
        <v>3419</v>
      </c>
      <c r="C2401" t="s">
        <v>3420</v>
      </c>
      <c r="D2401" t="s">
        <v>2421</v>
      </c>
      <c r="E2401" t="s">
        <v>2360</v>
      </c>
      <c r="F2401" t="s">
        <v>2361</v>
      </c>
      <c r="G2401">
        <v>40</v>
      </c>
      <c r="H2401" t="s">
        <v>2656</v>
      </c>
      <c r="K2401">
        <v>5</v>
      </c>
      <c r="L2401">
        <v>5</v>
      </c>
      <c r="M2401">
        <v>4</v>
      </c>
    </row>
    <row r="2402" spans="1:13" ht="12.75">
      <c r="A2402">
        <v>235668</v>
      </c>
      <c r="B2402" t="s">
        <v>3421</v>
      </c>
      <c r="C2402" t="s">
        <v>2553</v>
      </c>
      <c r="D2402" t="s">
        <v>1793</v>
      </c>
      <c r="E2402" t="s">
        <v>2360</v>
      </c>
      <c r="F2402" t="s">
        <v>2361</v>
      </c>
      <c r="G2402">
        <v>17</v>
      </c>
      <c r="H2402" t="s">
        <v>2394</v>
      </c>
      <c r="K2402">
        <v>3</v>
      </c>
      <c r="L2402">
        <v>3</v>
      </c>
      <c r="M2402">
        <v>4</v>
      </c>
    </row>
    <row r="2403" spans="1:13" ht="12.75">
      <c r="A2403">
        <v>235702</v>
      </c>
      <c r="B2403" t="s">
        <v>3422</v>
      </c>
      <c r="C2403" t="s">
        <v>2195</v>
      </c>
      <c r="D2403" t="s">
        <v>2444</v>
      </c>
      <c r="E2403" t="s">
        <v>2360</v>
      </c>
      <c r="F2403" t="s">
        <v>2361</v>
      </c>
      <c r="G2403">
        <v>44</v>
      </c>
      <c r="H2403" t="s">
        <v>1967</v>
      </c>
      <c r="I2403" t="s">
        <v>1968</v>
      </c>
      <c r="K2403">
        <v>4</v>
      </c>
      <c r="L2403">
        <v>5</v>
      </c>
      <c r="M2403">
        <v>4</v>
      </c>
    </row>
    <row r="2404" spans="1:13" ht="12.75">
      <c r="A2404">
        <v>235756</v>
      </c>
      <c r="B2404" t="s">
        <v>3423</v>
      </c>
      <c r="C2404" t="s">
        <v>1310</v>
      </c>
      <c r="D2404" t="s">
        <v>2471</v>
      </c>
      <c r="E2404" t="s">
        <v>2360</v>
      </c>
      <c r="F2404" t="s">
        <v>2361</v>
      </c>
      <c r="G2404">
        <v>34</v>
      </c>
      <c r="H2404" t="s">
        <v>1845</v>
      </c>
      <c r="I2404" t="s">
        <v>1846</v>
      </c>
      <c r="K2404">
        <v>4</v>
      </c>
      <c r="L2404">
        <v>5</v>
      </c>
      <c r="M2404">
        <v>4</v>
      </c>
    </row>
    <row r="2405" spans="1:13" ht="12.75">
      <c r="A2405">
        <v>235784</v>
      </c>
      <c r="B2405" t="s">
        <v>423</v>
      </c>
      <c r="C2405" t="s">
        <v>3424</v>
      </c>
      <c r="D2405" t="s">
        <v>1148</v>
      </c>
      <c r="E2405" t="s">
        <v>2360</v>
      </c>
      <c r="F2405" t="s">
        <v>2440</v>
      </c>
      <c r="G2405">
        <v>23</v>
      </c>
      <c r="H2405" t="s">
        <v>2366</v>
      </c>
      <c r="I2405" t="s">
        <v>2366</v>
      </c>
      <c r="K2405">
        <v>4</v>
      </c>
      <c r="L2405">
        <v>4</v>
      </c>
      <c r="M2405">
        <v>4</v>
      </c>
    </row>
    <row r="2406" spans="1:13" ht="12.75">
      <c r="A2406">
        <v>235785</v>
      </c>
      <c r="B2406" t="s">
        <v>2547</v>
      </c>
      <c r="C2406" t="s">
        <v>3425</v>
      </c>
      <c r="D2406" t="s">
        <v>2333</v>
      </c>
      <c r="E2406" t="s">
        <v>2360</v>
      </c>
      <c r="F2406" t="s">
        <v>2440</v>
      </c>
      <c r="G2406">
        <v>41</v>
      </c>
      <c r="H2406" t="s">
        <v>2514</v>
      </c>
      <c r="I2406" t="s">
        <v>2515</v>
      </c>
      <c r="K2406">
        <v>4</v>
      </c>
      <c r="L2406">
        <v>4</v>
      </c>
      <c r="M2406">
        <v>4</v>
      </c>
    </row>
    <row r="2407" spans="1:13" ht="12.75">
      <c r="A2407">
        <v>235788</v>
      </c>
      <c r="B2407" t="s">
        <v>3426</v>
      </c>
      <c r="C2407" t="s">
        <v>3427</v>
      </c>
      <c r="D2407" t="s">
        <v>1980</v>
      </c>
      <c r="E2407" t="s">
        <v>2360</v>
      </c>
      <c r="F2407" t="s">
        <v>2361</v>
      </c>
      <c r="G2407">
        <v>42</v>
      </c>
      <c r="H2407" t="s">
        <v>2314</v>
      </c>
      <c r="K2407">
        <v>4</v>
      </c>
      <c r="L2407">
        <v>5</v>
      </c>
      <c r="M2407">
        <v>4</v>
      </c>
    </row>
    <row r="2408" spans="1:13" ht="12.75">
      <c r="A2408">
        <v>235869</v>
      </c>
      <c r="B2408" t="s">
        <v>913</v>
      </c>
      <c r="C2408" t="s">
        <v>2156</v>
      </c>
      <c r="D2408" t="s">
        <v>2288</v>
      </c>
      <c r="E2408" t="s">
        <v>2360</v>
      </c>
      <c r="F2408" t="s">
        <v>2361</v>
      </c>
      <c r="G2408">
        <v>41</v>
      </c>
      <c r="H2408" t="s">
        <v>1845</v>
      </c>
      <c r="I2408" t="s">
        <v>1846</v>
      </c>
      <c r="K2408">
        <v>4</v>
      </c>
      <c r="L2408">
        <v>5</v>
      </c>
      <c r="M2408">
        <v>4</v>
      </c>
    </row>
    <row r="2409" spans="1:13" ht="12.75">
      <c r="A2409">
        <v>235877</v>
      </c>
      <c r="B2409" t="s">
        <v>1787</v>
      </c>
      <c r="C2409" t="s">
        <v>2160</v>
      </c>
      <c r="D2409" t="s">
        <v>2444</v>
      </c>
      <c r="E2409" t="s">
        <v>2360</v>
      </c>
      <c r="F2409" t="s">
        <v>2361</v>
      </c>
      <c r="G2409">
        <v>30</v>
      </c>
      <c r="H2409" t="s">
        <v>2642</v>
      </c>
      <c r="J2409" t="s">
        <v>4213</v>
      </c>
      <c r="K2409">
        <v>5</v>
      </c>
      <c r="L2409">
        <v>5</v>
      </c>
      <c r="M2409">
        <v>4</v>
      </c>
    </row>
    <row r="2410" spans="1:13" ht="12.75">
      <c r="A2410">
        <v>235903</v>
      </c>
      <c r="B2410" t="s">
        <v>694</v>
      </c>
      <c r="C2410" t="s">
        <v>473</v>
      </c>
      <c r="D2410" t="s">
        <v>2201</v>
      </c>
      <c r="E2410" t="s">
        <v>2360</v>
      </c>
      <c r="F2410" t="s">
        <v>2361</v>
      </c>
      <c r="G2410">
        <v>28</v>
      </c>
      <c r="H2410" t="s">
        <v>2651</v>
      </c>
      <c r="K2410">
        <v>4</v>
      </c>
      <c r="L2410">
        <v>5</v>
      </c>
      <c r="M2410">
        <v>4</v>
      </c>
    </row>
    <row r="2411" spans="1:13" ht="12.75">
      <c r="A2411">
        <v>235946</v>
      </c>
      <c r="B2411" t="s">
        <v>3428</v>
      </c>
      <c r="C2411" t="s">
        <v>909</v>
      </c>
      <c r="D2411" t="s">
        <v>3429</v>
      </c>
      <c r="E2411" t="s">
        <v>2360</v>
      </c>
      <c r="F2411" t="s">
        <v>2361</v>
      </c>
      <c r="G2411">
        <v>35</v>
      </c>
      <c r="H2411" t="s">
        <v>2464</v>
      </c>
      <c r="I2411" t="s">
        <v>2464</v>
      </c>
      <c r="K2411">
        <v>4</v>
      </c>
      <c r="L2411">
        <v>5</v>
      </c>
      <c r="M2411">
        <v>4</v>
      </c>
    </row>
    <row r="2412" spans="1:13" ht="12.75">
      <c r="A2412">
        <v>235969</v>
      </c>
      <c r="B2412" t="s">
        <v>3430</v>
      </c>
      <c r="C2412" t="s">
        <v>3431</v>
      </c>
      <c r="D2412" t="s">
        <v>1776</v>
      </c>
      <c r="E2412" t="s">
        <v>2360</v>
      </c>
      <c r="F2412" t="s">
        <v>2440</v>
      </c>
      <c r="G2412">
        <v>43</v>
      </c>
      <c r="H2412" t="s">
        <v>2642</v>
      </c>
      <c r="K2412">
        <v>4</v>
      </c>
      <c r="L2412">
        <v>4</v>
      </c>
      <c r="M2412">
        <v>4</v>
      </c>
    </row>
    <row r="2413" spans="1:13" ht="12.75">
      <c r="A2413">
        <v>235980</v>
      </c>
      <c r="B2413" t="s">
        <v>3432</v>
      </c>
      <c r="C2413" t="s">
        <v>3433</v>
      </c>
      <c r="D2413" t="s">
        <v>2223</v>
      </c>
      <c r="E2413" t="s">
        <v>2360</v>
      </c>
      <c r="F2413" t="s">
        <v>2361</v>
      </c>
      <c r="G2413">
        <v>28</v>
      </c>
      <c r="H2413" t="s">
        <v>2374</v>
      </c>
      <c r="K2413">
        <v>5</v>
      </c>
      <c r="L2413">
        <v>5</v>
      </c>
      <c r="M2413">
        <v>4</v>
      </c>
    </row>
    <row r="2414" spans="1:13" ht="12.75">
      <c r="A2414">
        <v>235989</v>
      </c>
      <c r="B2414" t="s">
        <v>3434</v>
      </c>
      <c r="C2414" t="s">
        <v>2143</v>
      </c>
      <c r="D2414" t="s">
        <v>3104</v>
      </c>
      <c r="E2414" t="s">
        <v>2360</v>
      </c>
      <c r="F2414" t="s">
        <v>2361</v>
      </c>
      <c r="G2414">
        <v>44</v>
      </c>
      <c r="H2414" t="s">
        <v>2498</v>
      </c>
      <c r="I2414" t="s">
        <v>2498</v>
      </c>
      <c r="K2414">
        <v>5</v>
      </c>
      <c r="L2414">
        <v>5</v>
      </c>
      <c r="M2414">
        <v>4</v>
      </c>
    </row>
    <row r="2415" spans="1:13" ht="12.75">
      <c r="A2415">
        <v>235992</v>
      </c>
      <c r="B2415" t="s">
        <v>3435</v>
      </c>
      <c r="C2415" t="s">
        <v>1918</v>
      </c>
      <c r="D2415" t="s">
        <v>3104</v>
      </c>
      <c r="E2415" t="s">
        <v>2360</v>
      </c>
      <c r="F2415" t="s">
        <v>2361</v>
      </c>
      <c r="G2415">
        <v>61</v>
      </c>
      <c r="H2415" t="s">
        <v>1716</v>
      </c>
      <c r="K2415">
        <v>5</v>
      </c>
      <c r="L2415">
        <v>5</v>
      </c>
      <c r="M2415">
        <v>4</v>
      </c>
    </row>
    <row r="2416" spans="1:13" ht="12.75">
      <c r="A2416">
        <v>236043</v>
      </c>
      <c r="B2416" t="s">
        <v>1491</v>
      </c>
      <c r="C2416" t="s">
        <v>2677</v>
      </c>
      <c r="D2416" t="s">
        <v>2147</v>
      </c>
      <c r="E2416" t="s">
        <v>2360</v>
      </c>
      <c r="F2416" t="s">
        <v>2361</v>
      </c>
      <c r="G2416">
        <v>20</v>
      </c>
      <c r="H2416" t="s">
        <v>1854</v>
      </c>
      <c r="I2416" t="s">
        <v>1855</v>
      </c>
      <c r="J2416" t="s">
        <v>3458</v>
      </c>
      <c r="K2416">
        <v>3</v>
      </c>
      <c r="L2416">
        <v>5</v>
      </c>
      <c r="M2416">
        <v>4</v>
      </c>
    </row>
    <row r="2417" spans="1:13" ht="12.75">
      <c r="A2417">
        <v>236117</v>
      </c>
      <c r="B2417" t="s">
        <v>3436</v>
      </c>
      <c r="C2417" t="s">
        <v>2663</v>
      </c>
      <c r="D2417" t="s">
        <v>2674</v>
      </c>
      <c r="E2417" t="s">
        <v>2360</v>
      </c>
      <c r="F2417" t="s">
        <v>2361</v>
      </c>
      <c r="G2417">
        <v>23</v>
      </c>
      <c r="H2417" t="s">
        <v>1609</v>
      </c>
      <c r="I2417" t="s">
        <v>759</v>
      </c>
      <c r="J2417" t="s">
        <v>3437</v>
      </c>
      <c r="K2417">
        <v>4</v>
      </c>
      <c r="L2417">
        <v>5</v>
      </c>
      <c r="M2417">
        <v>4</v>
      </c>
    </row>
    <row r="2418" spans="1:13" ht="12.75">
      <c r="A2418">
        <v>236202</v>
      </c>
      <c r="B2418" t="s">
        <v>3438</v>
      </c>
      <c r="C2418" t="s">
        <v>2116</v>
      </c>
      <c r="D2418" t="s">
        <v>2201</v>
      </c>
      <c r="E2418" t="s">
        <v>2360</v>
      </c>
      <c r="F2418" t="s">
        <v>2361</v>
      </c>
      <c r="G2418">
        <v>55</v>
      </c>
      <c r="H2418" t="s">
        <v>2642</v>
      </c>
      <c r="K2418">
        <v>5</v>
      </c>
      <c r="L2418">
        <v>5</v>
      </c>
      <c r="M2418">
        <v>4</v>
      </c>
    </row>
    <row r="2419" spans="1:13" ht="12.75">
      <c r="A2419">
        <v>236206</v>
      </c>
      <c r="B2419" t="s">
        <v>3439</v>
      </c>
      <c r="C2419" t="s">
        <v>1522</v>
      </c>
      <c r="D2419" t="s">
        <v>2471</v>
      </c>
      <c r="E2419" t="s">
        <v>2360</v>
      </c>
      <c r="F2419" t="s">
        <v>2361</v>
      </c>
      <c r="G2419">
        <v>41</v>
      </c>
      <c r="H2419" t="s">
        <v>1136</v>
      </c>
      <c r="K2419">
        <v>4</v>
      </c>
      <c r="L2419">
        <v>5</v>
      </c>
      <c r="M2419">
        <v>4</v>
      </c>
    </row>
    <row r="2420" spans="1:13" ht="12.75">
      <c r="A2420">
        <v>236227</v>
      </c>
      <c r="B2420" t="s">
        <v>2214</v>
      </c>
      <c r="C2420" t="s">
        <v>2530</v>
      </c>
      <c r="D2420" t="s">
        <v>2054</v>
      </c>
      <c r="E2420" t="s">
        <v>2360</v>
      </c>
      <c r="F2420" t="s">
        <v>2361</v>
      </c>
      <c r="G2420">
        <v>32</v>
      </c>
      <c r="H2420" t="s">
        <v>2093</v>
      </c>
      <c r="K2420">
        <v>3</v>
      </c>
      <c r="L2420">
        <v>5</v>
      </c>
      <c r="M2420">
        <v>4</v>
      </c>
    </row>
    <row r="2421" spans="1:13" ht="12.75">
      <c r="A2421">
        <v>236264</v>
      </c>
      <c r="B2421" t="s">
        <v>3440</v>
      </c>
      <c r="C2421" t="s">
        <v>1269</v>
      </c>
      <c r="D2421" t="s">
        <v>2667</v>
      </c>
      <c r="E2421" t="s">
        <v>2360</v>
      </c>
      <c r="F2421" t="s">
        <v>2361</v>
      </c>
      <c r="G2421">
        <v>51</v>
      </c>
      <c r="H2421" t="s">
        <v>2656</v>
      </c>
      <c r="K2421">
        <v>5</v>
      </c>
      <c r="L2421">
        <v>5</v>
      </c>
      <c r="M2421">
        <v>4</v>
      </c>
    </row>
    <row r="2422" spans="1:13" ht="12.75">
      <c r="A2422">
        <v>236291</v>
      </c>
      <c r="B2422" t="s">
        <v>3441</v>
      </c>
      <c r="C2422" t="s">
        <v>1310</v>
      </c>
      <c r="D2422" t="s">
        <v>1896</v>
      </c>
      <c r="E2422" t="s">
        <v>2360</v>
      </c>
      <c r="F2422" t="s">
        <v>2361</v>
      </c>
      <c r="G2422">
        <v>23</v>
      </c>
      <c r="H2422" t="s">
        <v>2093</v>
      </c>
      <c r="K2422">
        <v>3</v>
      </c>
      <c r="L2422">
        <v>5</v>
      </c>
      <c r="M2422">
        <v>4</v>
      </c>
    </row>
    <row r="2423" spans="1:13" ht="12.75">
      <c r="A2423">
        <v>236368</v>
      </c>
      <c r="B2423" t="s">
        <v>3442</v>
      </c>
      <c r="C2423" t="s">
        <v>2443</v>
      </c>
      <c r="D2423" t="s">
        <v>1993</v>
      </c>
      <c r="E2423" t="s">
        <v>2360</v>
      </c>
      <c r="F2423" t="s">
        <v>2361</v>
      </c>
      <c r="G2423">
        <v>42</v>
      </c>
      <c r="H2423" t="s">
        <v>2382</v>
      </c>
      <c r="K2423">
        <v>5</v>
      </c>
      <c r="L2423">
        <v>5</v>
      </c>
      <c r="M2423">
        <v>4</v>
      </c>
    </row>
    <row r="2424" spans="1:13" ht="12.75">
      <c r="A2424">
        <v>236382</v>
      </c>
      <c r="B2424" t="s">
        <v>3443</v>
      </c>
      <c r="C2424" t="s">
        <v>3771</v>
      </c>
      <c r="D2424" t="s">
        <v>1602</v>
      </c>
      <c r="E2424" t="s">
        <v>2360</v>
      </c>
      <c r="F2424" t="s">
        <v>2361</v>
      </c>
      <c r="G2424">
        <v>39</v>
      </c>
      <c r="H2424" t="s">
        <v>2459</v>
      </c>
      <c r="I2424" t="s">
        <v>2460</v>
      </c>
      <c r="K2424">
        <v>4</v>
      </c>
      <c r="L2424">
        <v>5</v>
      </c>
      <c r="M2424">
        <v>4</v>
      </c>
    </row>
    <row r="2425" spans="1:13" ht="12.75">
      <c r="A2425">
        <v>236493</v>
      </c>
      <c r="B2425" t="s">
        <v>1832</v>
      </c>
      <c r="C2425" t="s">
        <v>2224</v>
      </c>
      <c r="D2425" t="s">
        <v>2463</v>
      </c>
      <c r="E2425" t="s">
        <v>2360</v>
      </c>
      <c r="F2425" t="s">
        <v>2361</v>
      </c>
      <c r="G2425">
        <v>46</v>
      </c>
      <c r="H2425" t="s">
        <v>1877</v>
      </c>
      <c r="I2425" t="s">
        <v>1878</v>
      </c>
      <c r="K2425">
        <v>4</v>
      </c>
      <c r="L2425">
        <v>5</v>
      </c>
      <c r="M2425">
        <v>4</v>
      </c>
    </row>
    <row r="2426" spans="1:13" ht="12.75">
      <c r="A2426">
        <v>236498</v>
      </c>
      <c r="B2426" t="s">
        <v>3444</v>
      </c>
      <c r="C2426" t="s">
        <v>2969</v>
      </c>
      <c r="D2426" t="s">
        <v>2100</v>
      </c>
      <c r="E2426" t="s">
        <v>2360</v>
      </c>
      <c r="F2426" t="s">
        <v>2361</v>
      </c>
      <c r="G2426">
        <v>60</v>
      </c>
      <c r="H2426" t="s">
        <v>2227</v>
      </c>
      <c r="I2426" t="s">
        <v>2227</v>
      </c>
      <c r="K2426">
        <v>4</v>
      </c>
      <c r="L2426">
        <v>5</v>
      </c>
      <c r="M2426">
        <v>4</v>
      </c>
    </row>
    <row r="2427" spans="1:13" ht="12.75">
      <c r="A2427">
        <v>236558</v>
      </c>
      <c r="B2427" t="s">
        <v>3445</v>
      </c>
      <c r="C2427" t="s">
        <v>2443</v>
      </c>
      <c r="D2427" t="s">
        <v>846</v>
      </c>
      <c r="E2427" t="s">
        <v>2360</v>
      </c>
      <c r="F2427" t="s">
        <v>2361</v>
      </c>
      <c r="G2427">
        <v>56</v>
      </c>
      <c r="H2427" t="s">
        <v>2445</v>
      </c>
      <c r="I2427" t="s">
        <v>2445</v>
      </c>
      <c r="K2427">
        <v>5</v>
      </c>
      <c r="L2427">
        <v>5</v>
      </c>
      <c r="M2427">
        <v>4</v>
      </c>
    </row>
    <row r="2428" spans="1:13" ht="12.75">
      <c r="A2428">
        <v>236602</v>
      </c>
      <c r="B2428" t="s">
        <v>3446</v>
      </c>
      <c r="C2428" t="s">
        <v>2306</v>
      </c>
      <c r="D2428" t="s">
        <v>1139</v>
      </c>
      <c r="E2428" t="s">
        <v>2360</v>
      </c>
      <c r="F2428" t="s">
        <v>2361</v>
      </c>
      <c r="G2428">
        <v>39</v>
      </c>
      <c r="H2428" t="s">
        <v>2642</v>
      </c>
      <c r="K2428">
        <v>4</v>
      </c>
      <c r="L2428">
        <v>5</v>
      </c>
      <c r="M2428">
        <v>4</v>
      </c>
    </row>
    <row r="2429" spans="1:13" ht="12.75">
      <c r="A2429">
        <v>236644</v>
      </c>
      <c r="B2429" t="s">
        <v>3447</v>
      </c>
      <c r="C2429" t="s">
        <v>3448</v>
      </c>
      <c r="D2429" t="s">
        <v>2471</v>
      </c>
      <c r="E2429" t="s">
        <v>2360</v>
      </c>
      <c r="F2429" t="s">
        <v>2361</v>
      </c>
      <c r="G2429">
        <v>28</v>
      </c>
      <c r="H2429" t="s">
        <v>2514</v>
      </c>
      <c r="I2429" t="s">
        <v>2515</v>
      </c>
      <c r="K2429">
        <v>4</v>
      </c>
      <c r="L2429">
        <v>5</v>
      </c>
      <c r="M2429">
        <v>4</v>
      </c>
    </row>
    <row r="2430" spans="1:13" ht="12.75">
      <c r="A2430">
        <v>236645</v>
      </c>
      <c r="B2430" t="s">
        <v>3449</v>
      </c>
      <c r="C2430" t="s">
        <v>1434</v>
      </c>
      <c r="D2430" t="s">
        <v>2970</v>
      </c>
      <c r="E2430" t="s">
        <v>2683</v>
      </c>
      <c r="F2430" t="s">
        <v>2440</v>
      </c>
      <c r="G2430">
        <v>39</v>
      </c>
      <c r="H2430" t="s">
        <v>1810</v>
      </c>
      <c r="I2430" t="s">
        <v>1528</v>
      </c>
      <c r="K2430">
        <v>4</v>
      </c>
      <c r="L2430">
        <v>4</v>
      </c>
      <c r="M2430">
        <v>4</v>
      </c>
    </row>
    <row r="2431" spans="1:13" ht="12.75">
      <c r="A2431">
        <v>236652</v>
      </c>
      <c r="B2431" t="s">
        <v>1786</v>
      </c>
      <c r="C2431" t="s">
        <v>2636</v>
      </c>
      <c r="D2431" t="s">
        <v>2970</v>
      </c>
      <c r="E2431" t="s">
        <v>2683</v>
      </c>
      <c r="F2431" t="s">
        <v>2361</v>
      </c>
      <c r="G2431">
        <v>35</v>
      </c>
      <c r="H2431" t="s">
        <v>1810</v>
      </c>
      <c r="I2431" t="s">
        <v>1528</v>
      </c>
      <c r="K2431">
        <v>4</v>
      </c>
      <c r="L2431">
        <v>5</v>
      </c>
      <c r="M2431">
        <v>4</v>
      </c>
    </row>
    <row r="2432" spans="1:13" ht="12.75">
      <c r="A2432">
        <v>236678</v>
      </c>
      <c r="B2432" t="s">
        <v>1186</v>
      </c>
      <c r="C2432" t="s">
        <v>2825</v>
      </c>
      <c r="D2432" t="s">
        <v>2269</v>
      </c>
      <c r="E2432" t="s">
        <v>2360</v>
      </c>
      <c r="F2432" t="s">
        <v>2361</v>
      </c>
      <c r="G2432">
        <v>20</v>
      </c>
      <c r="H2432" t="s">
        <v>2642</v>
      </c>
      <c r="J2432" t="s">
        <v>3450</v>
      </c>
      <c r="K2432">
        <v>4</v>
      </c>
      <c r="L2432">
        <v>5</v>
      </c>
      <c r="M2432">
        <v>4</v>
      </c>
    </row>
    <row r="2433" spans="1:13" ht="12.75">
      <c r="A2433">
        <v>236769</v>
      </c>
      <c r="B2433" t="s">
        <v>3315</v>
      </c>
      <c r="C2433" t="s">
        <v>3451</v>
      </c>
      <c r="D2433" t="s">
        <v>2706</v>
      </c>
      <c r="E2433" t="s">
        <v>2360</v>
      </c>
      <c r="F2433" t="s">
        <v>2440</v>
      </c>
      <c r="G2433">
        <v>43</v>
      </c>
      <c r="H2433" t="s">
        <v>1978</v>
      </c>
      <c r="I2433" t="s">
        <v>1978</v>
      </c>
      <c r="K2433">
        <v>4</v>
      </c>
      <c r="L2433">
        <v>4</v>
      </c>
      <c r="M2433">
        <v>4</v>
      </c>
    </row>
    <row r="2434" spans="1:13" ht="12.75">
      <c r="A2434">
        <v>236785</v>
      </c>
      <c r="B2434" t="s">
        <v>3452</v>
      </c>
      <c r="C2434" t="s">
        <v>4037</v>
      </c>
      <c r="D2434" t="s">
        <v>2201</v>
      </c>
      <c r="E2434" t="s">
        <v>2360</v>
      </c>
      <c r="F2434" t="s">
        <v>2361</v>
      </c>
      <c r="G2434">
        <v>44</v>
      </c>
      <c r="H2434" t="s">
        <v>2522</v>
      </c>
      <c r="K2434">
        <v>5</v>
      </c>
      <c r="L2434">
        <v>5</v>
      </c>
      <c r="M2434">
        <v>4</v>
      </c>
    </row>
    <row r="2435" spans="1:13" ht="12.75">
      <c r="A2435">
        <v>236826</v>
      </c>
      <c r="B2435" t="s">
        <v>3175</v>
      </c>
      <c r="C2435" t="s">
        <v>1313</v>
      </c>
      <c r="D2435" t="s">
        <v>2133</v>
      </c>
      <c r="E2435" t="s">
        <v>2360</v>
      </c>
      <c r="F2435" t="s">
        <v>2361</v>
      </c>
      <c r="G2435">
        <v>37</v>
      </c>
      <c r="H2435" t="s">
        <v>2342</v>
      </c>
      <c r="I2435" t="s">
        <v>2343</v>
      </c>
      <c r="K2435">
        <v>4</v>
      </c>
      <c r="L2435">
        <v>5</v>
      </c>
      <c r="M2435">
        <v>4</v>
      </c>
    </row>
    <row r="2436" spans="1:13" ht="12.75">
      <c r="A2436">
        <v>236873</v>
      </c>
      <c r="B2436" t="s">
        <v>3176</v>
      </c>
      <c r="C2436" t="s">
        <v>3177</v>
      </c>
      <c r="D2436" t="s">
        <v>2326</v>
      </c>
      <c r="E2436" t="s">
        <v>2360</v>
      </c>
      <c r="F2436" t="s">
        <v>2361</v>
      </c>
      <c r="G2436">
        <v>34</v>
      </c>
      <c r="H2436" t="s">
        <v>2093</v>
      </c>
      <c r="K2436">
        <v>3</v>
      </c>
      <c r="L2436">
        <v>5</v>
      </c>
      <c r="M2436">
        <v>4</v>
      </c>
    </row>
    <row r="2437" spans="1:13" ht="12.75">
      <c r="A2437">
        <v>236885</v>
      </c>
      <c r="B2437" t="s">
        <v>3178</v>
      </c>
      <c r="C2437" t="s">
        <v>2443</v>
      </c>
      <c r="D2437" t="s">
        <v>2645</v>
      </c>
      <c r="E2437" t="s">
        <v>2360</v>
      </c>
      <c r="F2437" t="s">
        <v>2361</v>
      </c>
      <c r="G2437">
        <v>48</v>
      </c>
      <c r="H2437" t="s">
        <v>2227</v>
      </c>
      <c r="I2437" t="s">
        <v>2227</v>
      </c>
      <c r="K2437">
        <v>4</v>
      </c>
      <c r="L2437">
        <v>5</v>
      </c>
      <c r="M2437">
        <v>4</v>
      </c>
    </row>
    <row r="2438" spans="1:13" ht="12.75">
      <c r="A2438">
        <v>236895</v>
      </c>
      <c r="B2438" t="s">
        <v>3179</v>
      </c>
      <c r="C2438" t="s">
        <v>2636</v>
      </c>
      <c r="D2438" t="s">
        <v>2645</v>
      </c>
      <c r="E2438" t="s">
        <v>2360</v>
      </c>
      <c r="F2438" t="s">
        <v>2361</v>
      </c>
      <c r="G2438">
        <v>34</v>
      </c>
      <c r="H2438" t="s">
        <v>2227</v>
      </c>
      <c r="I2438" t="s">
        <v>2227</v>
      </c>
      <c r="K2438">
        <v>4</v>
      </c>
      <c r="L2438">
        <v>5</v>
      </c>
      <c r="M2438">
        <v>4</v>
      </c>
    </row>
    <row r="2439" spans="1:13" ht="12.75">
      <c r="A2439">
        <v>236955</v>
      </c>
      <c r="B2439" t="s">
        <v>3180</v>
      </c>
      <c r="C2439" t="s">
        <v>365</v>
      </c>
      <c r="D2439" t="s">
        <v>2637</v>
      </c>
      <c r="E2439" t="s">
        <v>2360</v>
      </c>
      <c r="F2439" t="s">
        <v>2440</v>
      </c>
      <c r="G2439">
        <v>32</v>
      </c>
      <c r="H2439" t="s">
        <v>2522</v>
      </c>
      <c r="I2439" t="s">
        <v>2522</v>
      </c>
      <c r="K2439">
        <v>3</v>
      </c>
      <c r="L2439">
        <v>4</v>
      </c>
      <c r="M2439">
        <v>4</v>
      </c>
    </row>
    <row r="2440" spans="1:13" ht="12.75">
      <c r="A2440">
        <v>237006</v>
      </c>
      <c r="B2440" t="s">
        <v>3181</v>
      </c>
      <c r="C2440" t="s">
        <v>2636</v>
      </c>
      <c r="D2440" t="s">
        <v>3182</v>
      </c>
      <c r="E2440" t="s">
        <v>2360</v>
      </c>
      <c r="F2440" t="s">
        <v>2361</v>
      </c>
      <c r="G2440">
        <v>30</v>
      </c>
      <c r="H2440" t="s">
        <v>2454</v>
      </c>
      <c r="I2440" t="s">
        <v>2455</v>
      </c>
      <c r="K2440">
        <v>4</v>
      </c>
      <c r="L2440">
        <v>5</v>
      </c>
      <c r="M2440">
        <v>4</v>
      </c>
    </row>
    <row r="2441" spans="1:13" ht="12.75">
      <c r="A2441">
        <v>237010</v>
      </c>
      <c r="B2441" t="s">
        <v>3183</v>
      </c>
      <c r="C2441" t="s">
        <v>1355</v>
      </c>
      <c r="D2441" t="s">
        <v>1927</v>
      </c>
      <c r="E2441" t="s">
        <v>2360</v>
      </c>
      <c r="F2441" t="s">
        <v>2361</v>
      </c>
      <c r="G2441">
        <v>36</v>
      </c>
      <c r="H2441" t="s">
        <v>2642</v>
      </c>
      <c r="K2441">
        <v>5</v>
      </c>
      <c r="L2441">
        <v>5</v>
      </c>
      <c r="M2441">
        <v>4</v>
      </c>
    </row>
    <row r="2442" spans="1:13" ht="12.75">
      <c r="A2442">
        <v>237014</v>
      </c>
      <c r="B2442" t="s">
        <v>3184</v>
      </c>
      <c r="C2442" t="s">
        <v>3185</v>
      </c>
      <c r="D2442" t="s">
        <v>2444</v>
      </c>
      <c r="E2442" t="s">
        <v>2360</v>
      </c>
      <c r="F2442" t="s">
        <v>2440</v>
      </c>
      <c r="G2442">
        <v>21</v>
      </c>
      <c r="H2442" t="s">
        <v>2642</v>
      </c>
      <c r="J2442" t="s">
        <v>1644</v>
      </c>
      <c r="K2442">
        <v>4</v>
      </c>
      <c r="L2442">
        <v>3</v>
      </c>
      <c r="M2442">
        <v>4</v>
      </c>
    </row>
    <row r="2443" spans="1:13" ht="12.75">
      <c r="A2443">
        <v>237055</v>
      </c>
      <c r="B2443" t="s">
        <v>3186</v>
      </c>
      <c r="C2443" t="s">
        <v>2663</v>
      </c>
      <c r="D2443" t="s">
        <v>2690</v>
      </c>
      <c r="E2443" t="s">
        <v>2360</v>
      </c>
      <c r="F2443" t="s">
        <v>2361</v>
      </c>
      <c r="G2443">
        <v>43</v>
      </c>
      <c r="H2443" t="s">
        <v>2074</v>
      </c>
      <c r="K2443">
        <v>4</v>
      </c>
      <c r="L2443">
        <v>5</v>
      </c>
      <c r="M2443">
        <v>4</v>
      </c>
    </row>
    <row r="2444" spans="1:13" ht="12.75">
      <c r="A2444">
        <v>237097</v>
      </c>
      <c r="B2444" t="s">
        <v>3187</v>
      </c>
      <c r="C2444" t="s">
        <v>4148</v>
      </c>
      <c r="D2444" t="s">
        <v>2100</v>
      </c>
      <c r="E2444" t="s">
        <v>2360</v>
      </c>
      <c r="F2444" t="s">
        <v>2361</v>
      </c>
      <c r="G2444">
        <v>42</v>
      </c>
      <c r="H2444" t="s">
        <v>2227</v>
      </c>
      <c r="K2444">
        <v>4</v>
      </c>
      <c r="L2444">
        <v>5</v>
      </c>
      <c r="M2444">
        <v>4</v>
      </c>
    </row>
    <row r="2445" spans="1:13" ht="12.75">
      <c r="A2445">
        <v>237130</v>
      </c>
      <c r="B2445" t="s">
        <v>1564</v>
      </c>
      <c r="C2445" t="s">
        <v>1541</v>
      </c>
      <c r="D2445" t="s">
        <v>1597</v>
      </c>
      <c r="E2445" t="s">
        <v>2360</v>
      </c>
      <c r="F2445" t="s">
        <v>2440</v>
      </c>
      <c r="G2445">
        <v>43</v>
      </c>
      <c r="H2445" t="s">
        <v>1978</v>
      </c>
      <c r="I2445" t="s">
        <v>1978</v>
      </c>
      <c r="K2445">
        <v>4</v>
      </c>
      <c r="L2445">
        <v>4</v>
      </c>
      <c r="M2445">
        <v>4</v>
      </c>
    </row>
    <row r="2446" spans="1:13" ht="12.75">
      <c r="A2446">
        <v>237156</v>
      </c>
      <c r="B2446" t="s">
        <v>3188</v>
      </c>
      <c r="C2446" t="s">
        <v>3897</v>
      </c>
      <c r="D2446" t="s">
        <v>593</v>
      </c>
      <c r="E2446" t="s">
        <v>2360</v>
      </c>
      <c r="F2446" t="s">
        <v>2440</v>
      </c>
      <c r="G2446">
        <v>52</v>
      </c>
      <c r="H2446" t="s">
        <v>2509</v>
      </c>
      <c r="I2446" t="s">
        <v>2510</v>
      </c>
      <c r="K2446">
        <v>4</v>
      </c>
      <c r="L2446">
        <v>4</v>
      </c>
      <c r="M2446">
        <v>4</v>
      </c>
    </row>
    <row r="2447" spans="1:13" ht="12.75">
      <c r="A2447">
        <v>237176</v>
      </c>
      <c r="B2447" t="s">
        <v>3189</v>
      </c>
      <c r="C2447" t="s">
        <v>1403</v>
      </c>
      <c r="D2447" t="s">
        <v>2444</v>
      </c>
      <c r="E2447" t="s">
        <v>2360</v>
      </c>
      <c r="F2447" t="s">
        <v>2440</v>
      </c>
      <c r="G2447">
        <v>45</v>
      </c>
      <c r="H2447" t="s">
        <v>2459</v>
      </c>
      <c r="I2447" t="s">
        <v>2460</v>
      </c>
      <c r="K2447">
        <v>4</v>
      </c>
      <c r="L2447">
        <v>4</v>
      </c>
      <c r="M2447">
        <v>4</v>
      </c>
    </row>
    <row r="2448" spans="1:13" ht="12.75">
      <c r="A2448">
        <v>237193</v>
      </c>
      <c r="B2448" t="s">
        <v>1156</v>
      </c>
      <c r="C2448" t="s">
        <v>2663</v>
      </c>
      <c r="D2448" t="s">
        <v>2655</v>
      </c>
      <c r="E2448" t="s">
        <v>2360</v>
      </c>
      <c r="F2448" t="s">
        <v>2361</v>
      </c>
      <c r="G2448">
        <v>40</v>
      </c>
      <c r="H2448" t="s">
        <v>2642</v>
      </c>
      <c r="K2448">
        <v>5</v>
      </c>
      <c r="L2448">
        <v>5</v>
      </c>
      <c r="M2448">
        <v>4</v>
      </c>
    </row>
    <row r="2449" spans="1:13" ht="12.75">
      <c r="A2449">
        <v>237200</v>
      </c>
      <c r="B2449" t="s">
        <v>4122</v>
      </c>
      <c r="C2449" t="s">
        <v>2500</v>
      </c>
      <c r="D2449" t="s">
        <v>1896</v>
      </c>
      <c r="E2449" t="s">
        <v>2360</v>
      </c>
      <c r="F2449" t="s">
        <v>2361</v>
      </c>
      <c r="G2449">
        <v>41</v>
      </c>
      <c r="H2449" t="s">
        <v>2535</v>
      </c>
      <c r="I2449" t="s">
        <v>2535</v>
      </c>
      <c r="K2449">
        <v>4</v>
      </c>
      <c r="L2449">
        <v>5</v>
      </c>
      <c r="M2449">
        <v>4</v>
      </c>
    </row>
    <row r="2450" spans="1:13" ht="12.75">
      <c r="A2450">
        <v>237202</v>
      </c>
      <c r="B2450" t="s">
        <v>3722</v>
      </c>
      <c r="C2450" t="s">
        <v>1392</v>
      </c>
      <c r="D2450" t="s">
        <v>2471</v>
      </c>
      <c r="E2450" t="s">
        <v>2360</v>
      </c>
      <c r="F2450" t="s">
        <v>2361</v>
      </c>
      <c r="G2450">
        <v>48</v>
      </c>
      <c r="H2450" t="s">
        <v>2642</v>
      </c>
      <c r="K2450">
        <v>4</v>
      </c>
      <c r="L2450">
        <v>5</v>
      </c>
      <c r="M2450">
        <v>4</v>
      </c>
    </row>
    <row r="2451" spans="1:13" ht="12.75">
      <c r="A2451">
        <v>237205</v>
      </c>
      <c r="B2451" t="s">
        <v>3190</v>
      </c>
      <c r="C2451" t="s">
        <v>1273</v>
      </c>
      <c r="D2451" t="s">
        <v>3191</v>
      </c>
      <c r="E2451" t="s">
        <v>2360</v>
      </c>
      <c r="F2451" t="s">
        <v>2361</v>
      </c>
      <c r="G2451">
        <v>35</v>
      </c>
      <c r="H2451" t="s">
        <v>662</v>
      </c>
      <c r="I2451" t="s">
        <v>663</v>
      </c>
      <c r="K2451">
        <v>3</v>
      </c>
      <c r="L2451">
        <v>5</v>
      </c>
      <c r="M2451">
        <v>4</v>
      </c>
    </row>
    <row r="2452" spans="1:13" ht="12.75">
      <c r="A2452">
        <v>237207</v>
      </c>
      <c r="B2452" t="s">
        <v>2026</v>
      </c>
      <c r="C2452" t="s">
        <v>3192</v>
      </c>
      <c r="D2452" t="s">
        <v>3191</v>
      </c>
      <c r="E2452" t="s">
        <v>2360</v>
      </c>
      <c r="F2452" t="s">
        <v>2440</v>
      </c>
      <c r="G2452">
        <v>36</v>
      </c>
      <c r="H2452" t="s">
        <v>2445</v>
      </c>
      <c r="I2452" t="s">
        <v>2445</v>
      </c>
      <c r="K2452">
        <v>3</v>
      </c>
      <c r="L2452">
        <v>4</v>
      </c>
      <c r="M2452">
        <v>4</v>
      </c>
    </row>
    <row r="2453" spans="1:13" ht="12.75">
      <c r="A2453">
        <v>237217</v>
      </c>
      <c r="B2453" t="s">
        <v>1189</v>
      </c>
      <c r="C2453" t="s">
        <v>1749</v>
      </c>
      <c r="D2453" t="s">
        <v>2706</v>
      </c>
      <c r="E2453" t="s">
        <v>2360</v>
      </c>
      <c r="F2453" t="s">
        <v>2361</v>
      </c>
      <c r="G2453">
        <v>38</v>
      </c>
      <c r="H2453" t="s">
        <v>2707</v>
      </c>
      <c r="K2453">
        <v>5</v>
      </c>
      <c r="L2453">
        <v>5</v>
      </c>
      <c r="M2453">
        <v>4</v>
      </c>
    </row>
    <row r="2454" spans="1:13" ht="12.75">
      <c r="A2454">
        <v>237258</v>
      </c>
      <c r="B2454" t="s">
        <v>3193</v>
      </c>
      <c r="C2454" t="s">
        <v>1336</v>
      </c>
      <c r="D2454" t="s">
        <v>1245</v>
      </c>
      <c r="E2454" t="s">
        <v>2360</v>
      </c>
      <c r="F2454" t="s">
        <v>2361</v>
      </c>
      <c r="G2454">
        <v>23</v>
      </c>
      <c r="H2454" t="s">
        <v>2707</v>
      </c>
      <c r="K2454">
        <v>5</v>
      </c>
      <c r="L2454">
        <v>5</v>
      </c>
      <c r="M2454">
        <v>4</v>
      </c>
    </row>
    <row r="2455" spans="1:13" ht="12.75">
      <c r="A2455">
        <v>237361</v>
      </c>
      <c r="B2455" t="s">
        <v>3194</v>
      </c>
      <c r="C2455" t="s">
        <v>2443</v>
      </c>
      <c r="D2455" t="s">
        <v>2435</v>
      </c>
      <c r="E2455" t="s">
        <v>2683</v>
      </c>
      <c r="F2455" t="s">
        <v>2361</v>
      </c>
      <c r="G2455">
        <v>44</v>
      </c>
      <c r="H2455" t="s">
        <v>461</v>
      </c>
      <c r="I2455" t="s">
        <v>288</v>
      </c>
      <c r="K2455">
        <v>5</v>
      </c>
      <c r="L2455">
        <v>5</v>
      </c>
      <c r="M2455">
        <v>4</v>
      </c>
    </row>
    <row r="2456" spans="1:13" ht="12.75">
      <c r="A2456">
        <v>237384</v>
      </c>
      <c r="B2456" t="s">
        <v>3195</v>
      </c>
      <c r="C2456" t="s">
        <v>2364</v>
      </c>
      <c r="D2456" t="s">
        <v>4214</v>
      </c>
      <c r="E2456" t="s">
        <v>2360</v>
      </c>
      <c r="F2456" t="s">
        <v>2361</v>
      </c>
      <c r="G2456">
        <v>21</v>
      </c>
      <c r="H2456" t="s">
        <v>2389</v>
      </c>
      <c r="I2456" t="s">
        <v>2390</v>
      </c>
      <c r="K2456">
        <v>2</v>
      </c>
      <c r="L2456">
        <v>4</v>
      </c>
      <c r="M2456">
        <v>4</v>
      </c>
    </row>
    <row r="2457" spans="1:13" ht="12.75">
      <c r="A2457">
        <v>237385</v>
      </c>
      <c r="B2457" t="s">
        <v>518</v>
      </c>
      <c r="C2457" t="s">
        <v>2663</v>
      </c>
      <c r="D2457" t="s">
        <v>1963</v>
      </c>
      <c r="E2457" t="s">
        <v>2360</v>
      </c>
      <c r="F2457" t="s">
        <v>2361</v>
      </c>
      <c r="G2457">
        <v>40</v>
      </c>
      <c r="H2457" t="s">
        <v>2314</v>
      </c>
      <c r="K2457">
        <v>4</v>
      </c>
      <c r="L2457">
        <v>5</v>
      </c>
      <c r="M2457">
        <v>4</v>
      </c>
    </row>
    <row r="2458" spans="1:13" ht="12.75">
      <c r="A2458">
        <v>237390</v>
      </c>
      <c r="B2458" t="s">
        <v>3196</v>
      </c>
      <c r="C2458" t="s">
        <v>3197</v>
      </c>
      <c r="D2458" t="s">
        <v>2444</v>
      </c>
      <c r="E2458" t="s">
        <v>2360</v>
      </c>
      <c r="F2458" t="s">
        <v>2440</v>
      </c>
      <c r="G2458">
        <v>31</v>
      </c>
      <c r="H2458" t="s">
        <v>4014</v>
      </c>
      <c r="I2458" t="s">
        <v>4014</v>
      </c>
      <c r="K2458">
        <v>4</v>
      </c>
      <c r="L2458">
        <v>4</v>
      </c>
      <c r="M2458">
        <v>4</v>
      </c>
    </row>
    <row r="2459" spans="1:13" ht="12.75">
      <c r="A2459">
        <v>237440</v>
      </c>
      <c r="B2459" t="s">
        <v>3198</v>
      </c>
      <c r="C2459" t="s">
        <v>1313</v>
      </c>
      <c r="D2459" t="s">
        <v>2645</v>
      </c>
      <c r="E2459" t="s">
        <v>2360</v>
      </c>
      <c r="F2459" t="s">
        <v>2361</v>
      </c>
      <c r="G2459">
        <v>50</v>
      </c>
      <c r="H2459" t="s">
        <v>2498</v>
      </c>
      <c r="I2459" t="s">
        <v>2498</v>
      </c>
      <c r="K2459">
        <v>3</v>
      </c>
      <c r="L2459">
        <v>5</v>
      </c>
      <c r="M2459">
        <v>4</v>
      </c>
    </row>
    <row r="2460" spans="1:13" ht="12.75">
      <c r="A2460">
        <v>237458</v>
      </c>
      <c r="B2460" t="s">
        <v>4016</v>
      </c>
      <c r="C2460" t="s">
        <v>3474</v>
      </c>
      <c r="D2460" t="s">
        <v>3475</v>
      </c>
      <c r="E2460" t="s">
        <v>2360</v>
      </c>
      <c r="F2460" t="s">
        <v>2361</v>
      </c>
      <c r="G2460">
        <v>51</v>
      </c>
      <c r="H2460" t="s">
        <v>2454</v>
      </c>
      <c r="I2460" t="s">
        <v>2455</v>
      </c>
      <c r="K2460">
        <v>4</v>
      </c>
      <c r="L2460">
        <v>5</v>
      </c>
      <c r="M2460">
        <v>4</v>
      </c>
    </row>
    <row r="2461" spans="1:13" ht="12.75">
      <c r="A2461">
        <v>237479</v>
      </c>
      <c r="B2461" t="s">
        <v>2260</v>
      </c>
      <c r="C2461" t="s">
        <v>2457</v>
      </c>
      <c r="D2461" t="s">
        <v>1983</v>
      </c>
      <c r="E2461" t="s">
        <v>2360</v>
      </c>
      <c r="F2461" t="s">
        <v>2361</v>
      </c>
      <c r="G2461">
        <v>21</v>
      </c>
      <c r="H2461" t="s">
        <v>899</v>
      </c>
      <c r="I2461" t="s">
        <v>899</v>
      </c>
      <c r="J2461" t="s">
        <v>840</v>
      </c>
      <c r="K2461">
        <v>5</v>
      </c>
      <c r="L2461">
        <v>5</v>
      </c>
      <c r="M2461">
        <v>4</v>
      </c>
    </row>
    <row r="2462" spans="1:13" ht="12.75">
      <c r="A2462">
        <v>237556</v>
      </c>
      <c r="B2462" t="s">
        <v>3476</v>
      </c>
      <c r="C2462" t="s">
        <v>1939</v>
      </c>
      <c r="D2462" t="s">
        <v>2970</v>
      </c>
      <c r="E2462" t="s">
        <v>2683</v>
      </c>
      <c r="F2462" t="s">
        <v>2361</v>
      </c>
      <c r="G2462">
        <v>37</v>
      </c>
      <c r="H2462" t="s">
        <v>2642</v>
      </c>
      <c r="K2462">
        <v>5</v>
      </c>
      <c r="L2462">
        <v>5</v>
      </c>
      <c r="M2462">
        <v>4</v>
      </c>
    </row>
    <row r="2463" spans="1:13" ht="12.75">
      <c r="A2463">
        <v>237598</v>
      </c>
      <c r="B2463" t="s">
        <v>3834</v>
      </c>
      <c r="C2463" t="s">
        <v>3477</v>
      </c>
      <c r="D2463" t="s">
        <v>1798</v>
      </c>
      <c r="E2463" t="s">
        <v>2360</v>
      </c>
      <c r="F2463" t="s">
        <v>2361</v>
      </c>
      <c r="G2463">
        <v>11</v>
      </c>
      <c r="H2463" t="s">
        <v>2366</v>
      </c>
      <c r="I2463" t="s">
        <v>2366</v>
      </c>
      <c r="K2463">
        <v>5</v>
      </c>
      <c r="L2463">
        <v>5</v>
      </c>
      <c r="M2463">
        <v>4</v>
      </c>
    </row>
    <row r="2464" spans="1:13" ht="12.75">
      <c r="A2464">
        <v>237635</v>
      </c>
      <c r="B2464" t="s">
        <v>3478</v>
      </c>
      <c r="C2464" t="s">
        <v>2295</v>
      </c>
      <c r="D2464" t="s">
        <v>1602</v>
      </c>
      <c r="E2464" t="s">
        <v>2360</v>
      </c>
      <c r="F2464" t="s">
        <v>2361</v>
      </c>
      <c r="G2464">
        <v>17</v>
      </c>
      <c r="H2464" t="s">
        <v>1078</v>
      </c>
      <c r="K2464">
        <v>3</v>
      </c>
      <c r="L2464">
        <v>5</v>
      </c>
      <c r="M2464">
        <v>4</v>
      </c>
    </row>
    <row r="2465" spans="1:13" ht="12.75">
      <c r="A2465">
        <v>237650</v>
      </c>
      <c r="B2465" t="s">
        <v>3479</v>
      </c>
      <c r="C2465" t="s">
        <v>2450</v>
      </c>
      <c r="D2465" t="s">
        <v>2201</v>
      </c>
      <c r="E2465" t="s">
        <v>2360</v>
      </c>
      <c r="F2465" t="s">
        <v>2361</v>
      </c>
      <c r="G2465">
        <v>40</v>
      </c>
      <c r="H2465" t="s">
        <v>2342</v>
      </c>
      <c r="I2465" t="s">
        <v>2343</v>
      </c>
      <c r="K2465">
        <v>4</v>
      </c>
      <c r="L2465">
        <v>5</v>
      </c>
      <c r="M2465">
        <v>4</v>
      </c>
    </row>
    <row r="2466" spans="1:13" ht="12.75">
      <c r="A2466">
        <v>237684</v>
      </c>
      <c r="B2466" t="s">
        <v>3480</v>
      </c>
      <c r="C2466" t="s">
        <v>2457</v>
      </c>
      <c r="D2466" t="s">
        <v>1146</v>
      </c>
      <c r="E2466" t="s">
        <v>2360</v>
      </c>
      <c r="F2466" t="s">
        <v>2361</v>
      </c>
      <c r="G2466">
        <v>44</v>
      </c>
      <c r="H2466" t="s">
        <v>2642</v>
      </c>
      <c r="K2466">
        <v>5</v>
      </c>
      <c r="L2466">
        <v>5</v>
      </c>
      <c r="M2466">
        <v>4</v>
      </c>
    </row>
    <row r="2467" spans="1:13" ht="12.75">
      <c r="A2467">
        <v>237686</v>
      </c>
      <c r="B2467" t="s">
        <v>1616</v>
      </c>
      <c r="C2467" t="s">
        <v>64</v>
      </c>
      <c r="D2467" t="s">
        <v>2133</v>
      </c>
      <c r="E2467" t="s">
        <v>2360</v>
      </c>
      <c r="F2467" t="s">
        <v>2440</v>
      </c>
      <c r="G2467">
        <v>12</v>
      </c>
      <c r="H2467" t="s">
        <v>48</v>
      </c>
      <c r="K2467">
        <v>4</v>
      </c>
      <c r="L2467">
        <v>4</v>
      </c>
      <c r="M2467">
        <v>4</v>
      </c>
    </row>
    <row r="2468" spans="1:13" ht="12.75">
      <c r="A2468">
        <v>237691</v>
      </c>
      <c r="B2468" t="s">
        <v>3481</v>
      </c>
      <c r="C2468" t="s">
        <v>3482</v>
      </c>
      <c r="D2468" t="s">
        <v>2201</v>
      </c>
      <c r="E2468" t="s">
        <v>2360</v>
      </c>
      <c r="F2468" t="s">
        <v>2440</v>
      </c>
      <c r="G2468">
        <v>40</v>
      </c>
      <c r="H2468" t="s">
        <v>2431</v>
      </c>
      <c r="K2468">
        <v>3</v>
      </c>
      <c r="L2468">
        <v>4</v>
      </c>
      <c r="M2468">
        <v>4</v>
      </c>
    </row>
    <row r="2469" spans="1:13" ht="12.75">
      <c r="A2469">
        <v>237731</v>
      </c>
      <c r="B2469" t="s">
        <v>1742</v>
      </c>
      <c r="C2469" t="s">
        <v>2364</v>
      </c>
      <c r="D2469" t="s">
        <v>2690</v>
      </c>
      <c r="E2469" t="s">
        <v>2360</v>
      </c>
      <c r="F2469" t="s">
        <v>2361</v>
      </c>
      <c r="G2469">
        <v>22</v>
      </c>
      <c r="H2469" t="s">
        <v>2464</v>
      </c>
      <c r="I2469" t="s">
        <v>2464</v>
      </c>
      <c r="J2469" t="s">
        <v>3483</v>
      </c>
      <c r="K2469">
        <v>4</v>
      </c>
      <c r="L2469">
        <v>5</v>
      </c>
      <c r="M2469">
        <v>4</v>
      </c>
    </row>
    <row r="2470" spans="1:13" ht="12.75">
      <c r="A2470">
        <v>237806</v>
      </c>
      <c r="B2470" t="s">
        <v>1150</v>
      </c>
      <c r="C2470" t="s">
        <v>1895</v>
      </c>
      <c r="D2470" t="s">
        <v>1602</v>
      </c>
      <c r="E2470" t="s">
        <v>2360</v>
      </c>
      <c r="F2470" t="s">
        <v>2361</v>
      </c>
      <c r="G2470">
        <v>33</v>
      </c>
      <c r="H2470" t="s">
        <v>2642</v>
      </c>
      <c r="J2470" t="s">
        <v>508</v>
      </c>
      <c r="K2470">
        <v>5</v>
      </c>
      <c r="L2470">
        <v>5</v>
      </c>
      <c r="M2470">
        <v>4</v>
      </c>
    </row>
    <row r="2471" spans="1:13" ht="12.75">
      <c r="A2471">
        <v>237811</v>
      </c>
      <c r="B2471" t="s">
        <v>3484</v>
      </c>
      <c r="C2471" t="s">
        <v>3485</v>
      </c>
      <c r="D2471" t="s">
        <v>1980</v>
      </c>
      <c r="E2471" t="s">
        <v>2360</v>
      </c>
      <c r="F2471" t="s">
        <v>2361</v>
      </c>
      <c r="G2471">
        <v>48</v>
      </c>
      <c r="H2471" t="s">
        <v>2227</v>
      </c>
      <c r="K2471">
        <v>4</v>
      </c>
      <c r="L2471">
        <v>5</v>
      </c>
      <c r="M2471">
        <v>4</v>
      </c>
    </row>
    <row r="2472" spans="1:13" ht="12.75">
      <c r="A2472">
        <v>237830</v>
      </c>
      <c r="B2472" t="s">
        <v>1839</v>
      </c>
      <c r="C2472" t="s">
        <v>2829</v>
      </c>
      <c r="D2472" t="s">
        <v>1983</v>
      </c>
      <c r="E2472" t="s">
        <v>2360</v>
      </c>
      <c r="F2472" t="s">
        <v>2361</v>
      </c>
      <c r="G2472">
        <v>37</v>
      </c>
      <c r="H2472" t="s">
        <v>3486</v>
      </c>
      <c r="I2472" t="s">
        <v>3487</v>
      </c>
      <c r="K2472">
        <v>4</v>
      </c>
      <c r="L2472">
        <v>5</v>
      </c>
      <c r="M2472">
        <v>4</v>
      </c>
    </row>
    <row r="2473" spans="1:13" ht="12.75">
      <c r="A2473">
        <v>237882</v>
      </c>
      <c r="B2473" t="s">
        <v>4106</v>
      </c>
      <c r="C2473" t="s">
        <v>1003</v>
      </c>
      <c r="D2473" t="s">
        <v>2471</v>
      </c>
      <c r="E2473" t="s">
        <v>2360</v>
      </c>
      <c r="F2473" t="s">
        <v>2361</v>
      </c>
      <c r="G2473">
        <v>14</v>
      </c>
      <c r="H2473" t="s">
        <v>2366</v>
      </c>
      <c r="I2473" t="s">
        <v>2366</v>
      </c>
      <c r="K2473">
        <v>4</v>
      </c>
      <c r="L2473">
        <v>5</v>
      </c>
      <c r="M2473">
        <v>4</v>
      </c>
    </row>
    <row r="2474" spans="1:13" ht="12.75">
      <c r="A2474">
        <v>237895</v>
      </c>
      <c r="B2474" t="s">
        <v>3834</v>
      </c>
      <c r="C2474" t="s">
        <v>2197</v>
      </c>
      <c r="D2474" t="s">
        <v>2970</v>
      </c>
      <c r="E2474" t="s">
        <v>2683</v>
      </c>
      <c r="F2474" t="s">
        <v>2440</v>
      </c>
      <c r="G2474">
        <v>39</v>
      </c>
      <c r="H2474" t="s">
        <v>1810</v>
      </c>
      <c r="I2474" t="s">
        <v>1528</v>
      </c>
      <c r="K2474">
        <v>4</v>
      </c>
      <c r="L2474">
        <v>4</v>
      </c>
      <c r="M2474">
        <v>4</v>
      </c>
    </row>
    <row r="2475" spans="1:13" ht="12.75">
      <c r="A2475">
        <v>237915</v>
      </c>
      <c r="B2475" t="s">
        <v>3602</v>
      </c>
      <c r="C2475" t="s">
        <v>1973</v>
      </c>
      <c r="D2475" t="s">
        <v>2152</v>
      </c>
      <c r="E2475" t="s">
        <v>2360</v>
      </c>
      <c r="F2475" t="s">
        <v>2361</v>
      </c>
      <c r="G2475">
        <v>14</v>
      </c>
      <c r="H2475" t="s">
        <v>634</v>
      </c>
      <c r="K2475">
        <v>4</v>
      </c>
      <c r="L2475">
        <v>5</v>
      </c>
      <c r="M2475">
        <v>4</v>
      </c>
    </row>
    <row r="2476" spans="1:13" ht="12.75">
      <c r="A2476">
        <v>237933</v>
      </c>
      <c r="B2476" t="s">
        <v>1475</v>
      </c>
      <c r="C2476" t="s">
        <v>2264</v>
      </c>
      <c r="D2476" t="s">
        <v>1183</v>
      </c>
      <c r="E2476" t="s">
        <v>2360</v>
      </c>
      <c r="F2476" t="s">
        <v>2361</v>
      </c>
      <c r="G2476">
        <v>38</v>
      </c>
      <c r="H2476" t="s">
        <v>2642</v>
      </c>
      <c r="K2476">
        <v>5</v>
      </c>
      <c r="L2476">
        <v>5</v>
      </c>
      <c r="M2476">
        <v>4</v>
      </c>
    </row>
    <row r="2477" spans="1:13" ht="12.75">
      <c r="A2477">
        <v>237947</v>
      </c>
      <c r="B2477" t="s">
        <v>1189</v>
      </c>
      <c r="C2477" t="s">
        <v>3488</v>
      </c>
      <c r="D2477" t="s">
        <v>2124</v>
      </c>
      <c r="E2477" t="s">
        <v>2360</v>
      </c>
      <c r="F2477" t="s">
        <v>2440</v>
      </c>
      <c r="G2477">
        <v>23</v>
      </c>
      <c r="H2477" t="s">
        <v>925</v>
      </c>
      <c r="J2477" t="s">
        <v>925</v>
      </c>
      <c r="K2477">
        <v>4</v>
      </c>
      <c r="L2477">
        <v>4</v>
      </c>
      <c r="M2477">
        <v>4</v>
      </c>
    </row>
    <row r="2478" spans="1:13" ht="12.75">
      <c r="A2478">
        <v>237962</v>
      </c>
      <c r="B2478" t="s">
        <v>57</v>
      </c>
      <c r="C2478" t="s">
        <v>2306</v>
      </c>
      <c r="D2478" t="s">
        <v>1683</v>
      </c>
      <c r="E2478" t="s">
        <v>2360</v>
      </c>
      <c r="F2478" t="s">
        <v>2361</v>
      </c>
      <c r="G2478">
        <v>11</v>
      </c>
      <c r="H2478" t="s">
        <v>2642</v>
      </c>
      <c r="K2478">
        <v>5</v>
      </c>
      <c r="L2478">
        <v>5</v>
      </c>
      <c r="M2478">
        <v>4</v>
      </c>
    </row>
    <row r="2479" spans="1:13" ht="12.75">
      <c r="A2479">
        <v>238010</v>
      </c>
      <c r="B2479" t="s">
        <v>3489</v>
      </c>
      <c r="C2479" t="s">
        <v>3490</v>
      </c>
      <c r="D2479" t="s">
        <v>1681</v>
      </c>
      <c r="E2479" t="s">
        <v>2360</v>
      </c>
      <c r="F2479" t="s">
        <v>2361</v>
      </c>
      <c r="G2479">
        <v>34</v>
      </c>
      <c r="H2479" t="s">
        <v>2642</v>
      </c>
      <c r="K2479">
        <v>5</v>
      </c>
      <c r="L2479">
        <v>5</v>
      </c>
      <c r="M2479">
        <v>4</v>
      </c>
    </row>
    <row r="2480" spans="1:13" ht="12.75">
      <c r="A2480">
        <v>238033</v>
      </c>
      <c r="B2480" t="s">
        <v>3491</v>
      </c>
      <c r="C2480" t="s">
        <v>2663</v>
      </c>
      <c r="D2480" t="s">
        <v>2471</v>
      </c>
      <c r="E2480" t="s">
        <v>2360</v>
      </c>
      <c r="F2480" t="s">
        <v>2361</v>
      </c>
      <c r="G2480">
        <v>34</v>
      </c>
      <c r="H2480" t="s">
        <v>1078</v>
      </c>
      <c r="K2480">
        <v>4</v>
      </c>
      <c r="L2480">
        <v>5</v>
      </c>
      <c r="M2480">
        <v>4</v>
      </c>
    </row>
    <row r="2481" spans="1:13" ht="12.75">
      <c r="A2481">
        <v>238050</v>
      </c>
      <c r="B2481" t="s">
        <v>2042</v>
      </c>
      <c r="C2481" t="s">
        <v>2067</v>
      </c>
      <c r="D2481" t="s">
        <v>2970</v>
      </c>
      <c r="E2481" t="s">
        <v>2683</v>
      </c>
      <c r="F2481" t="s">
        <v>2361</v>
      </c>
      <c r="G2481">
        <v>15</v>
      </c>
      <c r="H2481" t="s">
        <v>461</v>
      </c>
      <c r="I2481" t="s">
        <v>288</v>
      </c>
      <c r="K2481">
        <v>5</v>
      </c>
      <c r="L2481">
        <v>5</v>
      </c>
      <c r="M2481">
        <v>4</v>
      </c>
    </row>
    <row r="2482" spans="1:13" ht="12.75">
      <c r="A2482">
        <v>238051</v>
      </c>
      <c r="B2482" t="s">
        <v>1767</v>
      </c>
      <c r="C2482" t="s">
        <v>1496</v>
      </c>
      <c r="D2482" t="s">
        <v>1183</v>
      </c>
      <c r="E2482" t="s">
        <v>2360</v>
      </c>
      <c r="F2482" t="s">
        <v>2361</v>
      </c>
      <c r="G2482">
        <v>27</v>
      </c>
      <c r="H2482" t="s">
        <v>2389</v>
      </c>
      <c r="I2482" t="s">
        <v>2390</v>
      </c>
      <c r="K2482">
        <v>4</v>
      </c>
      <c r="L2482">
        <v>5</v>
      </c>
      <c r="M2482">
        <v>4</v>
      </c>
    </row>
    <row r="2483" spans="1:13" ht="12.75">
      <c r="A2483">
        <v>238057</v>
      </c>
      <c r="B2483" t="s">
        <v>1909</v>
      </c>
      <c r="C2483" t="s">
        <v>3492</v>
      </c>
      <c r="D2483" t="s">
        <v>2114</v>
      </c>
      <c r="E2483" t="s">
        <v>2360</v>
      </c>
      <c r="F2483" t="s">
        <v>2440</v>
      </c>
      <c r="G2483">
        <v>22</v>
      </c>
      <c r="H2483" t="s">
        <v>2642</v>
      </c>
      <c r="J2483" t="s">
        <v>330</v>
      </c>
      <c r="K2483">
        <v>3</v>
      </c>
      <c r="L2483">
        <v>4</v>
      </c>
      <c r="M2483">
        <v>4</v>
      </c>
    </row>
    <row r="2484" spans="1:13" ht="12.75">
      <c r="A2484">
        <v>238074</v>
      </c>
      <c r="B2484" t="s">
        <v>3493</v>
      </c>
      <c r="C2484" t="s">
        <v>1939</v>
      </c>
      <c r="D2484" t="s">
        <v>2121</v>
      </c>
      <c r="E2484" t="s">
        <v>2360</v>
      </c>
      <c r="F2484" t="s">
        <v>2361</v>
      </c>
      <c r="G2484">
        <v>32</v>
      </c>
      <c r="H2484" t="s">
        <v>2314</v>
      </c>
      <c r="K2484">
        <v>4</v>
      </c>
      <c r="L2484">
        <v>5</v>
      </c>
      <c r="M2484">
        <v>4</v>
      </c>
    </row>
    <row r="2485" spans="1:13" ht="12.75">
      <c r="A2485">
        <v>238102</v>
      </c>
      <c r="B2485" t="s">
        <v>3494</v>
      </c>
      <c r="C2485" t="s">
        <v>3495</v>
      </c>
      <c r="D2485" t="s">
        <v>3496</v>
      </c>
      <c r="E2485" t="s">
        <v>2360</v>
      </c>
      <c r="F2485" t="s">
        <v>2440</v>
      </c>
      <c r="G2485">
        <v>31</v>
      </c>
      <c r="H2485" t="s">
        <v>2668</v>
      </c>
      <c r="I2485" t="s">
        <v>2668</v>
      </c>
      <c r="K2485">
        <v>4</v>
      </c>
      <c r="L2485">
        <v>4</v>
      </c>
      <c r="M2485">
        <v>4</v>
      </c>
    </row>
    <row r="2486" spans="1:13" ht="12.75">
      <c r="A2486">
        <v>238109</v>
      </c>
      <c r="B2486" t="s">
        <v>3497</v>
      </c>
      <c r="C2486" t="s">
        <v>2530</v>
      </c>
      <c r="D2486" t="s">
        <v>1022</v>
      </c>
      <c r="E2486" t="s">
        <v>2360</v>
      </c>
      <c r="F2486" t="s">
        <v>2361</v>
      </c>
      <c r="G2486">
        <v>40</v>
      </c>
      <c r="H2486" t="s">
        <v>2642</v>
      </c>
      <c r="K2486">
        <v>5</v>
      </c>
      <c r="L2486">
        <v>5</v>
      </c>
      <c r="M2486">
        <v>4</v>
      </c>
    </row>
    <row r="2487" spans="1:13" ht="12.75">
      <c r="A2487">
        <v>238114</v>
      </c>
      <c r="B2487" t="s">
        <v>4100</v>
      </c>
      <c r="C2487" t="s">
        <v>2636</v>
      </c>
      <c r="D2487" t="s">
        <v>2690</v>
      </c>
      <c r="E2487" t="s">
        <v>2360</v>
      </c>
      <c r="F2487" t="s">
        <v>2361</v>
      </c>
      <c r="G2487">
        <v>49</v>
      </c>
      <c r="H2487" t="s">
        <v>2074</v>
      </c>
      <c r="K2487">
        <v>4</v>
      </c>
      <c r="L2487">
        <v>5</v>
      </c>
      <c r="M2487">
        <v>4</v>
      </c>
    </row>
    <row r="2488" spans="1:13" ht="12.75">
      <c r="A2488">
        <v>238128</v>
      </c>
      <c r="B2488" t="s">
        <v>3498</v>
      </c>
      <c r="C2488" t="s">
        <v>2240</v>
      </c>
      <c r="D2488" t="s">
        <v>1930</v>
      </c>
      <c r="E2488" t="s">
        <v>2360</v>
      </c>
      <c r="F2488" t="s">
        <v>2361</v>
      </c>
      <c r="G2488">
        <v>24</v>
      </c>
      <c r="H2488" t="s">
        <v>2642</v>
      </c>
      <c r="J2488" t="s">
        <v>1657</v>
      </c>
      <c r="K2488">
        <v>4</v>
      </c>
      <c r="L2488">
        <v>5</v>
      </c>
      <c r="M2488">
        <v>4</v>
      </c>
    </row>
    <row r="2489" spans="1:13" ht="12.75">
      <c r="A2489">
        <v>238131</v>
      </c>
      <c r="B2489" t="s">
        <v>393</v>
      </c>
      <c r="C2489" t="s">
        <v>3499</v>
      </c>
      <c r="D2489" t="s">
        <v>2471</v>
      </c>
      <c r="E2489" t="s">
        <v>2360</v>
      </c>
      <c r="F2489" t="s">
        <v>2361</v>
      </c>
      <c r="G2489">
        <v>35</v>
      </c>
      <c r="H2489" t="s">
        <v>3864</v>
      </c>
      <c r="K2489">
        <v>4</v>
      </c>
      <c r="L2489">
        <v>5</v>
      </c>
      <c r="M2489">
        <v>4</v>
      </c>
    </row>
    <row r="2490" spans="1:13" ht="12.75">
      <c r="A2490">
        <v>238167</v>
      </c>
      <c r="B2490" t="s">
        <v>584</v>
      </c>
      <c r="C2490" t="s">
        <v>2143</v>
      </c>
      <c r="D2490" t="s">
        <v>1996</v>
      </c>
      <c r="E2490" t="s">
        <v>2360</v>
      </c>
      <c r="F2490" t="s">
        <v>2361</v>
      </c>
      <c r="G2490">
        <v>31</v>
      </c>
      <c r="H2490" t="s">
        <v>2642</v>
      </c>
      <c r="K2490">
        <v>5</v>
      </c>
      <c r="L2490">
        <v>5</v>
      </c>
      <c r="M2490">
        <v>3</v>
      </c>
    </row>
    <row r="2491" spans="1:13" ht="12.75">
      <c r="A2491">
        <v>238199</v>
      </c>
      <c r="B2491" t="s">
        <v>3500</v>
      </c>
      <c r="C2491" t="s">
        <v>2636</v>
      </c>
      <c r="D2491" t="s">
        <v>2659</v>
      </c>
      <c r="E2491" t="s">
        <v>2360</v>
      </c>
      <c r="F2491" t="s">
        <v>2361</v>
      </c>
      <c r="G2491">
        <v>35</v>
      </c>
      <c r="H2491" t="s">
        <v>2642</v>
      </c>
      <c r="K2491">
        <v>5</v>
      </c>
      <c r="L2491">
        <v>5</v>
      </c>
      <c r="M2491">
        <v>4</v>
      </c>
    </row>
    <row r="2492" spans="1:13" ht="12.75">
      <c r="A2492">
        <v>238216</v>
      </c>
      <c r="B2492" t="s">
        <v>3501</v>
      </c>
      <c r="C2492" t="s">
        <v>156</v>
      </c>
      <c r="D2492" t="s">
        <v>1848</v>
      </c>
      <c r="E2492" t="s">
        <v>2360</v>
      </c>
      <c r="F2492" t="s">
        <v>2361</v>
      </c>
      <c r="G2492">
        <v>42</v>
      </c>
      <c r="H2492" t="s">
        <v>2651</v>
      </c>
      <c r="I2492" t="s">
        <v>2652</v>
      </c>
      <c r="K2492">
        <v>3</v>
      </c>
      <c r="L2492">
        <v>5</v>
      </c>
      <c r="M2492">
        <v>4</v>
      </c>
    </row>
    <row r="2493" spans="1:13" ht="12.75">
      <c r="A2493">
        <v>238219</v>
      </c>
      <c r="B2493" t="s">
        <v>3502</v>
      </c>
      <c r="C2493" t="s">
        <v>3654</v>
      </c>
      <c r="D2493" t="s">
        <v>2171</v>
      </c>
      <c r="E2493" t="s">
        <v>2360</v>
      </c>
      <c r="F2493" t="s">
        <v>2361</v>
      </c>
      <c r="G2493">
        <v>58</v>
      </c>
      <c r="H2493" t="s">
        <v>2642</v>
      </c>
      <c r="K2493">
        <v>5</v>
      </c>
      <c r="L2493">
        <v>5</v>
      </c>
      <c r="M2493">
        <v>4</v>
      </c>
    </row>
    <row r="2494" spans="1:13" ht="12.75">
      <c r="A2494">
        <v>238226</v>
      </c>
      <c r="B2494" t="s">
        <v>3503</v>
      </c>
      <c r="C2494" t="s">
        <v>369</v>
      </c>
      <c r="D2494" t="s">
        <v>1462</v>
      </c>
      <c r="E2494" t="s">
        <v>2360</v>
      </c>
      <c r="F2494" t="s">
        <v>2361</v>
      </c>
      <c r="G2494">
        <v>16</v>
      </c>
      <c r="H2494" t="s">
        <v>634</v>
      </c>
      <c r="K2494">
        <v>4</v>
      </c>
      <c r="L2494">
        <v>5</v>
      </c>
      <c r="M2494">
        <v>4</v>
      </c>
    </row>
    <row r="2495" spans="1:13" ht="12.75">
      <c r="A2495">
        <v>238238</v>
      </c>
      <c r="B2495" t="s">
        <v>3503</v>
      </c>
      <c r="C2495" t="s">
        <v>3504</v>
      </c>
      <c r="D2495" t="s">
        <v>1462</v>
      </c>
      <c r="E2495" t="s">
        <v>2360</v>
      </c>
      <c r="F2495" t="s">
        <v>2361</v>
      </c>
      <c r="G2495">
        <v>14</v>
      </c>
      <c r="H2495" t="s">
        <v>634</v>
      </c>
      <c r="K2495">
        <v>5</v>
      </c>
      <c r="L2495">
        <v>5</v>
      </c>
      <c r="M2495">
        <v>4</v>
      </c>
    </row>
    <row r="2496" spans="1:13" ht="12.75">
      <c r="A2496">
        <v>238240</v>
      </c>
      <c r="B2496" t="s">
        <v>3503</v>
      </c>
      <c r="C2496" t="s">
        <v>2654</v>
      </c>
      <c r="D2496" t="s">
        <v>1462</v>
      </c>
      <c r="E2496" t="s">
        <v>2360</v>
      </c>
      <c r="F2496" t="s">
        <v>2361</v>
      </c>
      <c r="G2496">
        <v>13</v>
      </c>
      <c r="H2496" t="s">
        <v>634</v>
      </c>
      <c r="K2496">
        <v>5</v>
      </c>
      <c r="L2496">
        <v>5</v>
      </c>
      <c r="M2496">
        <v>4</v>
      </c>
    </row>
    <row r="2497" spans="1:13" ht="12.75">
      <c r="A2497">
        <v>238251</v>
      </c>
      <c r="B2497" t="s">
        <v>2081</v>
      </c>
      <c r="C2497" t="s">
        <v>1165</v>
      </c>
      <c r="D2497" t="s">
        <v>2421</v>
      </c>
      <c r="E2497" t="s">
        <v>2360</v>
      </c>
      <c r="F2497" t="s">
        <v>2440</v>
      </c>
      <c r="G2497">
        <v>43</v>
      </c>
      <c r="H2497" t="s">
        <v>2656</v>
      </c>
      <c r="K2497">
        <v>4</v>
      </c>
      <c r="L2497">
        <v>4</v>
      </c>
      <c r="M2497">
        <v>4</v>
      </c>
    </row>
    <row r="2498" spans="1:13" ht="12.75">
      <c r="A2498">
        <v>238283</v>
      </c>
      <c r="B2498" t="s">
        <v>257</v>
      </c>
      <c r="C2498" t="s">
        <v>1797</v>
      </c>
      <c r="D2498" t="s">
        <v>2471</v>
      </c>
      <c r="E2498" t="s">
        <v>2360</v>
      </c>
      <c r="F2498" t="s">
        <v>2361</v>
      </c>
      <c r="G2498">
        <v>38</v>
      </c>
      <c r="H2498" t="s">
        <v>1642</v>
      </c>
      <c r="K2498">
        <v>4</v>
      </c>
      <c r="L2498">
        <v>5</v>
      </c>
      <c r="M2498">
        <v>4</v>
      </c>
    </row>
    <row r="2499" spans="1:13" ht="12.75">
      <c r="A2499">
        <v>238294</v>
      </c>
      <c r="B2499" t="s">
        <v>3505</v>
      </c>
      <c r="C2499" t="s">
        <v>2520</v>
      </c>
      <c r="D2499" t="s">
        <v>2100</v>
      </c>
      <c r="E2499" t="s">
        <v>2360</v>
      </c>
      <c r="F2499" t="s">
        <v>2361</v>
      </c>
      <c r="G2499">
        <v>31</v>
      </c>
      <c r="H2499" t="s">
        <v>2370</v>
      </c>
      <c r="I2499" t="s">
        <v>2370</v>
      </c>
      <c r="K2499">
        <v>1</v>
      </c>
      <c r="L2499">
        <v>1</v>
      </c>
      <c r="M2499">
        <v>4</v>
      </c>
    </row>
    <row r="2500" spans="1:13" ht="12.75">
      <c r="A2500">
        <v>238313</v>
      </c>
      <c r="B2500" t="s">
        <v>3506</v>
      </c>
      <c r="C2500" t="s">
        <v>473</v>
      </c>
      <c r="D2500" t="s">
        <v>2659</v>
      </c>
      <c r="E2500" t="s">
        <v>2360</v>
      </c>
      <c r="F2500" t="s">
        <v>2361</v>
      </c>
      <c r="G2500">
        <v>38</v>
      </c>
      <c r="H2500" t="s">
        <v>2656</v>
      </c>
      <c r="K2500">
        <v>4</v>
      </c>
      <c r="L2500">
        <v>5</v>
      </c>
      <c r="M2500">
        <v>4</v>
      </c>
    </row>
    <row r="2501" spans="1:13" ht="12.75">
      <c r="A2501">
        <v>238330</v>
      </c>
      <c r="B2501" t="s">
        <v>913</v>
      </c>
      <c r="C2501" t="s">
        <v>1454</v>
      </c>
      <c r="D2501" t="s">
        <v>2690</v>
      </c>
      <c r="E2501" t="s">
        <v>2360</v>
      </c>
      <c r="F2501" t="s">
        <v>2361</v>
      </c>
      <c r="G2501">
        <v>19</v>
      </c>
      <c r="H2501" t="s">
        <v>2464</v>
      </c>
      <c r="K2501">
        <v>5</v>
      </c>
      <c r="L2501">
        <v>5</v>
      </c>
      <c r="M2501">
        <v>4</v>
      </c>
    </row>
    <row r="2502" spans="1:13" ht="12.75">
      <c r="A2502">
        <v>238335</v>
      </c>
      <c r="B2502" t="s">
        <v>1718</v>
      </c>
      <c r="C2502" t="s">
        <v>2649</v>
      </c>
      <c r="D2502" t="s">
        <v>2970</v>
      </c>
      <c r="E2502" t="s">
        <v>2683</v>
      </c>
      <c r="F2502" t="s">
        <v>2361</v>
      </c>
      <c r="G2502">
        <v>36</v>
      </c>
      <c r="H2502" t="s">
        <v>699</v>
      </c>
      <c r="K2502">
        <v>4</v>
      </c>
      <c r="L2502">
        <v>5</v>
      </c>
      <c r="M2502">
        <v>4</v>
      </c>
    </row>
    <row r="2503" spans="1:13" ht="12.75">
      <c r="A2503">
        <v>238341</v>
      </c>
      <c r="B2503" t="s">
        <v>3507</v>
      </c>
      <c r="C2503" t="s">
        <v>485</v>
      </c>
      <c r="D2503" t="s">
        <v>2970</v>
      </c>
      <c r="E2503" t="s">
        <v>2683</v>
      </c>
      <c r="F2503" t="s">
        <v>2361</v>
      </c>
      <c r="G2503">
        <v>32</v>
      </c>
      <c r="H2503" t="s">
        <v>2642</v>
      </c>
      <c r="K2503">
        <v>2</v>
      </c>
      <c r="L2503">
        <v>5</v>
      </c>
      <c r="M2503">
        <v>4</v>
      </c>
    </row>
    <row r="2504" spans="1:13" ht="12.75">
      <c r="A2504">
        <v>238412</v>
      </c>
      <c r="B2504" t="s">
        <v>3763</v>
      </c>
      <c r="C2504" t="s">
        <v>1684</v>
      </c>
      <c r="D2504" t="s">
        <v>1926</v>
      </c>
      <c r="E2504" t="s">
        <v>2360</v>
      </c>
      <c r="F2504" t="s">
        <v>2361</v>
      </c>
      <c r="G2504">
        <v>46</v>
      </c>
      <c r="H2504" t="s">
        <v>2366</v>
      </c>
      <c r="I2504" t="s">
        <v>2366</v>
      </c>
      <c r="K2504">
        <v>5</v>
      </c>
      <c r="L2504">
        <v>5</v>
      </c>
      <c r="M2504">
        <v>4</v>
      </c>
    </row>
    <row r="2505" spans="1:13" ht="12.75">
      <c r="A2505">
        <v>238416</v>
      </c>
      <c r="B2505" t="s">
        <v>3508</v>
      </c>
      <c r="C2505" t="s">
        <v>1713</v>
      </c>
      <c r="D2505" t="s">
        <v>2089</v>
      </c>
      <c r="E2505" t="s">
        <v>2360</v>
      </c>
      <c r="F2505" t="s">
        <v>2361</v>
      </c>
      <c r="G2505">
        <v>51</v>
      </c>
      <c r="H2505" t="s">
        <v>2691</v>
      </c>
      <c r="K2505">
        <v>5</v>
      </c>
      <c r="L2505">
        <v>5</v>
      </c>
      <c r="M2505">
        <v>4</v>
      </c>
    </row>
    <row r="2506" spans="1:13" ht="12.75">
      <c r="A2506">
        <v>238428</v>
      </c>
      <c r="B2506" t="s">
        <v>1894</v>
      </c>
      <c r="C2506" t="s">
        <v>1051</v>
      </c>
      <c r="D2506" t="s">
        <v>1594</v>
      </c>
      <c r="E2506" t="s">
        <v>2360</v>
      </c>
      <c r="F2506" t="s">
        <v>2361</v>
      </c>
      <c r="G2506">
        <v>42</v>
      </c>
      <c r="H2506" t="s">
        <v>1078</v>
      </c>
      <c r="K2506">
        <v>4</v>
      </c>
      <c r="L2506">
        <v>5</v>
      </c>
      <c r="M2506">
        <v>4</v>
      </c>
    </row>
    <row r="2507" spans="1:13" ht="12.75">
      <c r="A2507">
        <v>238430</v>
      </c>
      <c r="B2507" t="s">
        <v>3509</v>
      </c>
      <c r="C2507" t="s">
        <v>2663</v>
      </c>
      <c r="D2507" t="s">
        <v>2458</v>
      </c>
      <c r="E2507" t="s">
        <v>2360</v>
      </c>
      <c r="F2507" t="s">
        <v>2361</v>
      </c>
      <c r="G2507">
        <v>30</v>
      </c>
      <c r="H2507" t="s">
        <v>2498</v>
      </c>
      <c r="I2507" t="s">
        <v>2498</v>
      </c>
      <c r="K2507">
        <v>3</v>
      </c>
      <c r="L2507">
        <v>5</v>
      </c>
      <c r="M2507">
        <v>4</v>
      </c>
    </row>
    <row r="2508" spans="1:13" ht="12.75">
      <c r="A2508">
        <v>238467</v>
      </c>
      <c r="B2508" t="s">
        <v>3510</v>
      </c>
      <c r="C2508" t="s">
        <v>2306</v>
      </c>
      <c r="D2508" t="s">
        <v>2650</v>
      </c>
      <c r="E2508" t="s">
        <v>2360</v>
      </c>
      <c r="F2508" t="s">
        <v>2361</v>
      </c>
      <c r="G2508">
        <v>46</v>
      </c>
      <c r="H2508" t="s">
        <v>2382</v>
      </c>
      <c r="K2508">
        <v>4</v>
      </c>
      <c r="L2508">
        <v>5</v>
      </c>
      <c r="M2508">
        <v>4</v>
      </c>
    </row>
    <row r="2509" spans="1:13" ht="12.75">
      <c r="A2509">
        <v>238500</v>
      </c>
      <c r="B2509" t="s">
        <v>3511</v>
      </c>
      <c r="C2509" t="s">
        <v>3512</v>
      </c>
      <c r="D2509" t="s">
        <v>1996</v>
      </c>
      <c r="E2509" t="s">
        <v>2360</v>
      </c>
      <c r="F2509" t="s">
        <v>2361</v>
      </c>
      <c r="G2509">
        <v>28</v>
      </c>
      <c r="H2509" t="s">
        <v>2366</v>
      </c>
      <c r="I2509" t="s">
        <v>2366</v>
      </c>
      <c r="K2509">
        <v>4</v>
      </c>
      <c r="L2509">
        <v>5</v>
      </c>
      <c r="M2509">
        <v>4</v>
      </c>
    </row>
    <row r="2510" spans="1:13" ht="12.75">
      <c r="A2510">
        <v>238509</v>
      </c>
      <c r="B2510" t="s">
        <v>3513</v>
      </c>
      <c r="C2510" t="s">
        <v>505</v>
      </c>
      <c r="D2510" t="s">
        <v>1602</v>
      </c>
      <c r="E2510" t="s">
        <v>2360</v>
      </c>
      <c r="F2510" t="s">
        <v>2361</v>
      </c>
      <c r="G2510">
        <v>48</v>
      </c>
      <c r="H2510" t="s">
        <v>2374</v>
      </c>
      <c r="K2510">
        <v>5</v>
      </c>
      <c r="L2510">
        <v>5</v>
      </c>
      <c r="M2510">
        <v>4</v>
      </c>
    </row>
    <row r="2511" spans="1:13" ht="12.75">
      <c r="A2511">
        <v>238511</v>
      </c>
      <c r="B2511" t="s">
        <v>4215</v>
      </c>
      <c r="C2511" t="s">
        <v>1010</v>
      </c>
      <c r="D2511" t="s">
        <v>2463</v>
      </c>
      <c r="E2511" t="s">
        <v>2360</v>
      </c>
      <c r="F2511" t="s">
        <v>2440</v>
      </c>
      <c r="G2511">
        <v>20</v>
      </c>
      <c r="H2511" t="s">
        <v>2642</v>
      </c>
      <c r="J2511" t="s">
        <v>925</v>
      </c>
      <c r="K2511">
        <v>4</v>
      </c>
      <c r="L2511">
        <v>4</v>
      </c>
      <c r="M2511">
        <v>4</v>
      </c>
    </row>
    <row r="2512" spans="1:13" ht="12.75">
      <c r="A2512">
        <v>238539</v>
      </c>
      <c r="B2512" t="s">
        <v>1325</v>
      </c>
      <c r="C2512" t="s">
        <v>266</v>
      </c>
      <c r="D2512" t="s">
        <v>2970</v>
      </c>
      <c r="E2512" t="s">
        <v>2683</v>
      </c>
      <c r="F2512" t="s">
        <v>2440</v>
      </c>
      <c r="G2512">
        <v>36</v>
      </c>
      <c r="H2512" t="s">
        <v>2684</v>
      </c>
      <c r="K2512">
        <v>4</v>
      </c>
      <c r="L2512">
        <v>4</v>
      </c>
      <c r="M2512">
        <v>4</v>
      </c>
    </row>
    <row r="2513" spans="1:13" ht="12.75">
      <c r="A2513">
        <v>238552</v>
      </c>
      <c r="B2513" t="s">
        <v>1742</v>
      </c>
      <c r="C2513" t="s">
        <v>1863</v>
      </c>
      <c r="D2513" t="s">
        <v>2970</v>
      </c>
      <c r="E2513" t="s">
        <v>2683</v>
      </c>
      <c r="F2513" t="s">
        <v>2361</v>
      </c>
      <c r="G2513">
        <v>32</v>
      </c>
      <c r="H2513" t="s">
        <v>461</v>
      </c>
      <c r="I2513" t="s">
        <v>288</v>
      </c>
      <c r="K2513">
        <v>5</v>
      </c>
      <c r="L2513">
        <v>5</v>
      </c>
      <c r="M2513">
        <v>4</v>
      </c>
    </row>
    <row r="2514" spans="1:13" ht="12.75">
      <c r="A2514">
        <v>238559</v>
      </c>
      <c r="B2514" t="s">
        <v>3514</v>
      </c>
      <c r="C2514" t="s">
        <v>2663</v>
      </c>
      <c r="D2514" t="s">
        <v>1173</v>
      </c>
      <c r="E2514" t="s">
        <v>2360</v>
      </c>
      <c r="F2514" t="s">
        <v>2361</v>
      </c>
      <c r="G2514">
        <v>41</v>
      </c>
      <c r="H2514" t="s">
        <v>2389</v>
      </c>
      <c r="I2514" t="s">
        <v>2390</v>
      </c>
      <c r="K2514">
        <v>5</v>
      </c>
      <c r="L2514">
        <v>5</v>
      </c>
      <c r="M2514">
        <v>4</v>
      </c>
    </row>
    <row r="2515" spans="1:13" ht="12.75">
      <c r="A2515">
        <v>238560</v>
      </c>
      <c r="B2515" t="s">
        <v>3515</v>
      </c>
      <c r="C2515" t="s">
        <v>2636</v>
      </c>
      <c r="D2515" t="s">
        <v>2471</v>
      </c>
      <c r="E2515" t="s">
        <v>2360</v>
      </c>
      <c r="F2515" t="s">
        <v>2361</v>
      </c>
      <c r="G2515">
        <v>40</v>
      </c>
      <c r="H2515" t="s">
        <v>2514</v>
      </c>
      <c r="K2515">
        <v>4</v>
      </c>
      <c r="L2515">
        <v>5</v>
      </c>
      <c r="M2515">
        <v>4</v>
      </c>
    </row>
    <row r="2516" spans="1:13" ht="12.75">
      <c r="A2516">
        <v>238568</v>
      </c>
      <c r="B2516" t="s">
        <v>3516</v>
      </c>
      <c r="C2516" t="s">
        <v>2233</v>
      </c>
      <c r="D2516" t="s">
        <v>1776</v>
      </c>
      <c r="E2516" t="s">
        <v>2360</v>
      </c>
      <c r="F2516" t="s">
        <v>2361</v>
      </c>
      <c r="G2516">
        <v>23</v>
      </c>
      <c r="H2516" t="s">
        <v>2398</v>
      </c>
      <c r="I2516" t="s">
        <v>2399</v>
      </c>
      <c r="K2516">
        <v>4</v>
      </c>
      <c r="L2516">
        <v>5</v>
      </c>
      <c r="M2516">
        <v>4</v>
      </c>
    </row>
    <row r="2517" spans="1:13" ht="12.75">
      <c r="A2517">
        <v>238614</v>
      </c>
      <c r="B2517" t="s">
        <v>1443</v>
      </c>
      <c r="C2517" t="s">
        <v>2551</v>
      </c>
      <c r="D2517" t="s">
        <v>1844</v>
      </c>
      <c r="E2517" t="s">
        <v>2360</v>
      </c>
      <c r="F2517" t="s">
        <v>2361</v>
      </c>
      <c r="G2517">
        <v>42</v>
      </c>
      <c r="H2517" t="s">
        <v>2398</v>
      </c>
      <c r="I2517" t="s">
        <v>2399</v>
      </c>
      <c r="K2517">
        <v>4</v>
      </c>
      <c r="L2517">
        <v>5</v>
      </c>
      <c r="M2517">
        <v>4</v>
      </c>
    </row>
    <row r="2518" spans="1:13" ht="12.75">
      <c r="A2518">
        <v>238646</v>
      </c>
      <c r="B2518" t="s">
        <v>3517</v>
      </c>
      <c r="C2518" t="s">
        <v>2143</v>
      </c>
      <c r="D2518" t="s">
        <v>611</v>
      </c>
      <c r="E2518" t="s">
        <v>2360</v>
      </c>
      <c r="F2518" t="s">
        <v>2361</v>
      </c>
      <c r="G2518">
        <v>40</v>
      </c>
      <c r="H2518" t="s">
        <v>2691</v>
      </c>
      <c r="K2518">
        <v>4</v>
      </c>
      <c r="L2518">
        <v>5</v>
      </c>
      <c r="M2518">
        <v>4</v>
      </c>
    </row>
    <row r="2519" spans="1:13" ht="12.75">
      <c r="A2519">
        <v>238659</v>
      </c>
      <c r="B2519" t="s">
        <v>2050</v>
      </c>
      <c r="C2519" t="s">
        <v>3518</v>
      </c>
      <c r="D2519" t="s">
        <v>2471</v>
      </c>
      <c r="E2519" t="s">
        <v>2360</v>
      </c>
      <c r="F2519" t="s">
        <v>2361</v>
      </c>
      <c r="G2519">
        <v>22</v>
      </c>
      <c r="H2519" t="s">
        <v>646</v>
      </c>
      <c r="J2519" t="s">
        <v>1249</v>
      </c>
      <c r="K2519">
        <v>4</v>
      </c>
      <c r="L2519">
        <v>5</v>
      </c>
      <c r="M2519">
        <v>4</v>
      </c>
    </row>
    <row r="2520" spans="1:13" ht="12.75">
      <c r="A2520">
        <v>238828</v>
      </c>
      <c r="B2520" t="s">
        <v>3519</v>
      </c>
      <c r="C2520" t="s">
        <v>2164</v>
      </c>
      <c r="D2520" t="s">
        <v>1168</v>
      </c>
      <c r="E2520" t="s">
        <v>2360</v>
      </c>
      <c r="F2520" t="s">
        <v>2361</v>
      </c>
      <c r="G2520">
        <v>58</v>
      </c>
      <c r="H2520" t="s">
        <v>1854</v>
      </c>
      <c r="I2520" t="s">
        <v>1855</v>
      </c>
      <c r="K2520">
        <v>4</v>
      </c>
      <c r="L2520">
        <v>5</v>
      </c>
      <c r="M2520">
        <v>4</v>
      </c>
    </row>
    <row r="2521" spans="1:13" ht="12.75">
      <c r="A2521">
        <v>238842</v>
      </c>
      <c r="B2521" t="s">
        <v>2383</v>
      </c>
      <c r="C2521" t="s">
        <v>2537</v>
      </c>
      <c r="D2521" t="s">
        <v>2531</v>
      </c>
      <c r="E2521" t="s">
        <v>2360</v>
      </c>
      <c r="F2521" t="s">
        <v>2361</v>
      </c>
      <c r="G2521">
        <v>35</v>
      </c>
      <c r="H2521" t="s">
        <v>2380</v>
      </c>
      <c r="K2521">
        <v>3</v>
      </c>
      <c r="L2521">
        <v>5</v>
      </c>
      <c r="M2521">
        <v>4</v>
      </c>
    </row>
    <row r="2522" spans="1:13" ht="12.75">
      <c r="A2522">
        <v>238845</v>
      </c>
      <c r="B2522" t="s">
        <v>3812</v>
      </c>
      <c r="C2522" t="s">
        <v>2677</v>
      </c>
      <c r="D2522" t="s">
        <v>2250</v>
      </c>
      <c r="E2522" t="s">
        <v>2360</v>
      </c>
      <c r="F2522" t="s">
        <v>2361</v>
      </c>
      <c r="G2522">
        <v>48</v>
      </c>
      <c r="H2522" t="s">
        <v>2535</v>
      </c>
      <c r="I2522" t="s">
        <v>2535</v>
      </c>
      <c r="K2522">
        <v>5</v>
      </c>
      <c r="L2522">
        <v>5</v>
      </c>
      <c r="M2522">
        <v>4</v>
      </c>
    </row>
    <row r="2523" spans="1:13" ht="12.75">
      <c r="A2523">
        <v>238906</v>
      </c>
      <c r="B2523" t="s">
        <v>1826</v>
      </c>
      <c r="C2523" t="s">
        <v>971</v>
      </c>
      <c r="D2523" t="s">
        <v>2471</v>
      </c>
      <c r="E2523" t="s">
        <v>2360</v>
      </c>
      <c r="F2523" t="s">
        <v>2361</v>
      </c>
      <c r="G2523">
        <v>36</v>
      </c>
      <c r="H2523" t="s">
        <v>972</v>
      </c>
      <c r="K2523">
        <v>5</v>
      </c>
      <c r="L2523">
        <v>5</v>
      </c>
      <c r="M2523">
        <v>4</v>
      </c>
    </row>
    <row r="2524" spans="1:13" ht="12.75">
      <c r="A2524">
        <v>238924</v>
      </c>
      <c r="B2524" t="s">
        <v>4081</v>
      </c>
      <c r="C2524" t="s">
        <v>1821</v>
      </c>
      <c r="D2524" t="s">
        <v>744</v>
      </c>
      <c r="E2524" t="s">
        <v>2360</v>
      </c>
      <c r="F2524" t="s">
        <v>2361</v>
      </c>
      <c r="G2524">
        <v>44</v>
      </c>
      <c r="H2524" t="s">
        <v>2642</v>
      </c>
      <c r="K2524">
        <v>5</v>
      </c>
      <c r="L2524">
        <v>5</v>
      </c>
      <c r="M2524">
        <v>4</v>
      </c>
    </row>
    <row r="2525" spans="1:13" ht="12.75">
      <c r="A2525">
        <v>238949</v>
      </c>
      <c r="B2525" t="s">
        <v>4082</v>
      </c>
      <c r="C2525" t="s">
        <v>3853</v>
      </c>
      <c r="D2525" t="s">
        <v>2970</v>
      </c>
      <c r="E2525" t="s">
        <v>2683</v>
      </c>
      <c r="F2525" t="s">
        <v>2361</v>
      </c>
      <c r="G2525">
        <v>42</v>
      </c>
      <c r="H2525" t="s">
        <v>1810</v>
      </c>
      <c r="I2525" t="s">
        <v>1528</v>
      </c>
      <c r="K2525">
        <v>5</v>
      </c>
      <c r="L2525">
        <v>5</v>
      </c>
      <c r="M2525">
        <v>4</v>
      </c>
    </row>
    <row r="2526" spans="1:13" ht="12.75">
      <c r="A2526">
        <v>238955</v>
      </c>
      <c r="B2526" t="s">
        <v>4083</v>
      </c>
      <c r="C2526" t="s">
        <v>3478</v>
      </c>
      <c r="D2526" t="s">
        <v>1602</v>
      </c>
      <c r="E2526" t="s">
        <v>2360</v>
      </c>
      <c r="F2526" t="s">
        <v>2361</v>
      </c>
      <c r="G2526">
        <v>45</v>
      </c>
      <c r="H2526" t="s">
        <v>2514</v>
      </c>
      <c r="K2526">
        <v>4</v>
      </c>
      <c r="L2526">
        <v>5</v>
      </c>
      <c r="M2526">
        <v>4</v>
      </c>
    </row>
    <row r="2527" spans="1:13" ht="12.75">
      <c r="A2527">
        <v>239014</v>
      </c>
      <c r="B2527" t="s">
        <v>1374</v>
      </c>
      <c r="C2527" t="s">
        <v>755</v>
      </c>
      <c r="D2527" t="s">
        <v>2513</v>
      </c>
      <c r="E2527" t="s">
        <v>2360</v>
      </c>
      <c r="F2527" t="s">
        <v>2440</v>
      </c>
      <c r="G2527">
        <v>35</v>
      </c>
      <c r="H2527" t="s">
        <v>2642</v>
      </c>
      <c r="K2527">
        <v>4</v>
      </c>
      <c r="L2527">
        <v>4</v>
      </c>
      <c r="M2527">
        <v>4</v>
      </c>
    </row>
    <row r="2528" spans="1:13" ht="12.75">
      <c r="A2528">
        <v>239097</v>
      </c>
      <c r="B2528" t="s">
        <v>4084</v>
      </c>
      <c r="C2528" t="s">
        <v>4085</v>
      </c>
      <c r="D2528" t="s">
        <v>2659</v>
      </c>
      <c r="E2528" t="s">
        <v>2360</v>
      </c>
      <c r="F2528" t="s">
        <v>2361</v>
      </c>
      <c r="G2528">
        <v>40</v>
      </c>
      <c r="H2528" t="s">
        <v>2389</v>
      </c>
      <c r="I2528" t="s">
        <v>2390</v>
      </c>
      <c r="K2528">
        <v>5</v>
      </c>
      <c r="L2528">
        <v>5</v>
      </c>
      <c r="M2528">
        <v>4</v>
      </c>
    </row>
    <row r="2529" spans="1:13" ht="12.75">
      <c r="A2529">
        <v>239210</v>
      </c>
      <c r="B2529" t="s">
        <v>4339</v>
      </c>
      <c r="C2529" t="s">
        <v>2537</v>
      </c>
      <c r="D2529" t="s">
        <v>2097</v>
      </c>
      <c r="E2529" t="s">
        <v>2360</v>
      </c>
      <c r="F2529" t="s">
        <v>2361</v>
      </c>
      <c r="G2529">
        <v>38</v>
      </c>
      <c r="H2529" t="s">
        <v>1845</v>
      </c>
      <c r="I2529" t="s">
        <v>1846</v>
      </c>
      <c r="K2529">
        <v>3</v>
      </c>
      <c r="L2529">
        <v>5</v>
      </c>
      <c r="M2529">
        <v>4</v>
      </c>
    </row>
    <row r="2530" spans="1:13" ht="12.75">
      <c r="A2530">
        <v>239219</v>
      </c>
      <c r="B2530" t="s">
        <v>4340</v>
      </c>
      <c r="C2530" t="s">
        <v>4341</v>
      </c>
      <c r="D2530" t="s">
        <v>3615</v>
      </c>
      <c r="E2530" t="s">
        <v>2360</v>
      </c>
      <c r="F2530" t="s">
        <v>2361</v>
      </c>
      <c r="G2530">
        <v>38</v>
      </c>
      <c r="H2530" t="s">
        <v>1136</v>
      </c>
      <c r="K2530">
        <v>5</v>
      </c>
      <c r="L2530">
        <v>5</v>
      </c>
      <c r="M2530">
        <v>4</v>
      </c>
    </row>
    <row r="2531" spans="1:13" ht="12.75">
      <c r="A2531">
        <v>239258</v>
      </c>
      <c r="B2531" t="s">
        <v>4087</v>
      </c>
      <c r="C2531" t="s">
        <v>4088</v>
      </c>
      <c r="D2531" t="s">
        <v>2471</v>
      </c>
      <c r="E2531" t="s">
        <v>2360</v>
      </c>
      <c r="F2531" t="s">
        <v>2440</v>
      </c>
      <c r="G2531">
        <v>38</v>
      </c>
      <c r="H2531" t="s">
        <v>1978</v>
      </c>
      <c r="I2531" t="s">
        <v>1978</v>
      </c>
      <c r="K2531">
        <v>2</v>
      </c>
      <c r="L2531">
        <v>4</v>
      </c>
      <c r="M2531">
        <v>4</v>
      </c>
    </row>
    <row r="2532" spans="1:13" ht="12.75">
      <c r="A2532">
        <v>239287</v>
      </c>
      <c r="B2532" t="s">
        <v>4089</v>
      </c>
      <c r="C2532" t="s">
        <v>2555</v>
      </c>
      <c r="D2532" t="s">
        <v>2471</v>
      </c>
      <c r="E2532" t="s">
        <v>2360</v>
      </c>
      <c r="F2532" t="s">
        <v>2361</v>
      </c>
      <c r="G2532">
        <v>32</v>
      </c>
      <c r="H2532" t="s">
        <v>2642</v>
      </c>
      <c r="K2532">
        <v>5</v>
      </c>
      <c r="L2532">
        <v>5</v>
      </c>
      <c r="M2532">
        <v>4</v>
      </c>
    </row>
    <row r="2533" spans="1:13" ht="12.75">
      <c r="A2533">
        <v>239312</v>
      </c>
      <c r="B2533" t="s">
        <v>4110</v>
      </c>
      <c r="C2533" t="s">
        <v>4090</v>
      </c>
      <c r="D2533" t="s">
        <v>2471</v>
      </c>
      <c r="E2533" t="s">
        <v>2360</v>
      </c>
      <c r="F2533" t="s">
        <v>2361</v>
      </c>
      <c r="G2533">
        <v>24</v>
      </c>
      <c r="H2533" t="s">
        <v>646</v>
      </c>
      <c r="J2533" t="s">
        <v>1249</v>
      </c>
      <c r="K2533">
        <v>4</v>
      </c>
      <c r="L2533">
        <v>5</v>
      </c>
      <c r="M2533">
        <v>4</v>
      </c>
    </row>
    <row r="2534" spans="1:13" ht="12.75">
      <c r="A2534">
        <v>239313</v>
      </c>
      <c r="B2534" t="s">
        <v>3821</v>
      </c>
      <c r="C2534" t="s">
        <v>1010</v>
      </c>
      <c r="D2534" t="s">
        <v>1602</v>
      </c>
      <c r="E2534" t="s">
        <v>2360</v>
      </c>
      <c r="F2534" t="s">
        <v>2440</v>
      </c>
      <c r="G2534">
        <v>40</v>
      </c>
      <c r="H2534" t="s">
        <v>2642</v>
      </c>
      <c r="K2534">
        <v>4</v>
      </c>
      <c r="L2534">
        <v>4</v>
      </c>
      <c r="M2534">
        <v>4</v>
      </c>
    </row>
    <row r="2535" spans="1:13" ht="12.75">
      <c r="A2535">
        <v>239332</v>
      </c>
      <c r="B2535" t="s">
        <v>1862</v>
      </c>
      <c r="C2535" t="s">
        <v>2534</v>
      </c>
      <c r="D2535" t="s">
        <v>2124</v>
      </c>
      <c r="E2535" t="s">
        <v>2360</v>
      </c>
      <c r="F2535" t="s">
        <v>2361</v>
      </c>
      <c r="G2535">
        <v>22</v>
      </c>
      <c r="H2535" t="s">
        <v>1581</v>
      </c>
      <c r="J2535" t="s">
        <v>925</v>
      </c>
      <c r="K2535">
        <v>4</v>
      </c>
      <c r="L2535">
        <v>5</v>
      </c>
      <c r="M2535">
        <v>4</v>
      </c>
    </row>
    <row r="2536" spans="1:13" ht="12.75">
      <c r="A2536">
        <v>239365</v>
      </c>
      <c r="B2536" t="s">
        <v>3822</v>
      </c>
      <c r="C2536" t="s">
        <v>3823</v>
      </c>
      <c r="D2536" t="s">
        <v>2377</v>
      </c>
      <c r="E2536" t="s">
        <v>2360</v>
      </c>
      <c r="F2536" t="s">
        <v>2440</v>
      </c>
      <c r="G2536">
        <v>43</v>
      </c>
      <c r="H2536" t="s">
        <v>2535</v>
      </c>
      <c r="K2536">
        <v>4</v>
      </c>
      <c r="L2536">
        <v>4</v>
      </c>
      <c r="M2536">
        <v>4</v>
      </c>
    </row>
    <row r="2537" spans="1:13" ht="12.75">
      <c r="A2537">
        <v>239395</v>
      </c>
      <c r="B2537" t="s">
        <v>1909</v>
      </c>
      <c r="C2537" t="s">
        <v>2156</v>
      </c>
      <c r="D2537" t="s">
        <v>2508</v>
      </c>
      <c r="E2537" t="s">
        <v>2360</v>
      </c>
      <c r="F2537" t="s">
        <v>2361</v>
      </c>
      <c r="G2537">
        <v>45</v>
      </c>
      <c r="H2537" t="s">
        <v>2522</v>
      </c>
      <c r="I2537" t="s">
        <v>2522</v>
      </c>
      <c r="K2537">
        <v>4</v>
      </c>
      <c r="L2537">
        <v>5</v>
      </c>
      <c r="M2537">
        <v>4</v>
      </c>
    </row>
    <row r="2538" spans="1:13" ht="12.75">
      <c r="A2538">
        <v>239426</v>
      </c>
      <c r="B2538" t="s">
        <v>1742</v>
      </c>
      <c r="C2538" t="s">
        <v>1051</v>
      </c>
      <c r="D2538" t="s">
        <v>2690</v>
      </c>
      <c r="E2538" t="s">
        <v>2360</v>
      </c>
      <c r="F2538" t="s">
        <v>2361</v>
      </c>
      <c r="G2538">
        <v>51</v>
      </c>
      <c r="H2538" t="s">
        <v>2642</v>
      </c>
      <c r="K2538">
        <v>5</v>
      </c>
      <c r="L2538">
        <v>5</v>
      </c>
      <c r="M2538">
        <v>4</v>
      </c>
    </row>
    <row r="2539" spans="1:13" ht="12.75">
      <c r="A2539">
        <v>239463</v>
      </c>
      <c r="B2539" t="s">
        <v>3824</v>
      </c>
      <c r="C2539" t="s">
        <v>1308</v>
      </c>
      <c r="D2539" t="s">
        <v>3262</v>
      </c>
      <c r="E2539" t="s">
        <v>2360</v>
      </c>
      <c r="F2539" t="s">
        <v>2361</v>
      </c>
      <c r="G2539">
        <v>44</v>
      </c>
      <c r="H2539" t="s">
        <v>2671</v>
      </c>
      <c r="K2539">
        <v>4</v>
      </c>
      <c r="L2539">
        <v>5</v>
      </c>
      <c r="M2539">
        <v>4</v>
      </c>
    </row>
    <row r="2540" spans="1:13" ht="12.75">
      <c r="A2540">
        <v>239470</v>
      </c>
      <c r="B2540" t="s">
        <v>3263</v>
      </c>
      <c r="C2540" t="s">
        <v>2658</v>
      </c>
      <c r="D2540" t="s">
        <v>2444</v>
      </c>
      <c r="E2540" t="s">
        <v>2360</v>
      </c>
      <c r="F2540" t="s">
        <v>2361</v>
      </c>
      <c r="G2540">
        <v>24</v>
      </c>
      <c r="H2540" t="s">
        <v>2642</v>
      </c>
      <c r="J2540" t="s">
        <v>1644</v>
      </c>
      <c r="K2540">
        <v>3</v>
      </c>
      <c r="L2540">
        <v>5</v>
      </c>
      <c r="M2540">
        <v>4</v>
      </c>
    </row>
    <row r="2541" spans="1:13" ht="12.75">
      <c r="A2541">
        <v>239496</v>
      </c>
      <c r="B2541" t="s">
        <v>4106</v>
      </c>
      <c r="C2541" t="s">
        <v>2537</v>
      </c>
      <c r="D2541" t="s">
        <v>3998</v>
      </c>
      <c r="E2541" t="s">
        <v>2360</v>
      </c>
      <c r="F2541" t="s">
        <v>2361</v>
      </c>
      <c r="G2541">
        <v>13</v>
      </c>
      <c r="H2541" t="s">
        <v>2366</v>
      </c>
      <c r="K2541">
        <v>5</v>
      </c>
      <c r="L2541">
        <v>5</v>
      </c>
      <c r="M2541">
        <v>4</v>
      </c>
    </row>
    <row r="2542" spans="1:13" ht="12.75">
      <c r="A2542">
        <v>239535</v>
      </c>
      <c r="B2542" t="s">
        <v>4452</v>
      </c>
      <c r="C2542" t="s">
        <v>2443</v>
      </c>
      <c r="D2542" t="s">
        <v>2444</v>
      </c>
      <c r="E2542" t="s">
        <v>2360</v>
      </c>
      <c r="F2542" t="s">
        <v>2361</v>
      </c>
      <c r="G2542">
        <v>24</v>
      </c>
      <c r="H2542" t="s">
        <v>2329</v>
      </c>
      <c r="I2542" t="s">
        <v>2330</v>
      </c>
      <c r="J2542" t="s">
        <v>1644</v>
      </c>
      <c r="K2542">
        <v>4</v>
      </c>
      <c r="L2542">
        <v>5</v>
      </c>
      <c r="M2542">
        <v>4</v>
      </c>
    </row>
    <row r="2543" spans="1:13" ht="12.75">
      <c r="A2543">
        <v>239590</v>
      </c>
      <c r="B2543" t="s">
        <v>3264</v>
      </c>
      <c r="C2543" t="s">
        <v>3265</v>
      </c>
      <c r="D2543" t="s">
        <v>3266</v>
      </c>
      <c r="E2543" t="s">
        <v>2360</v>
      </c>
      <c r="F2543" t="s">
        <v>2361</v>
      </c>
      <c r="G2543">
        <v>25</v>
      </c>
      <c r="H2543" t="s">
        <v>1642</v>
      </c>
      <c r="K2543">
        <v>3</v>
      </c>
      <c r="L2543">
        <v>5</v>
      </c>
      <c r="M2543">
        <v>4</v>
      </c>
    </row>
    <row r="2544" spans="1:13" ht="12.75">
      <c r="A2544">
        <v>239595</v>
      </c>
      <c r="B2544" t="s">
        <v>725</v>
      </c>
      <c r="C2544" t="s">
        <v>2143</v>
      </c>
      <c r="D2544" t="s">
        <v>1681</v>
      </c>
      <c r="E2544" t="s">
        <v>2360</v>
      </c>
      <c r="F2544" t="s">
        <v>2361</v>
      </c>
      <c r="G2544">
        <v>26</v>
      </c>
      <c r="H2544" t="s">
        <v>2382</v>
      </c>
      <c r="K2544">
        <v>3</v>
      </c>
      <c r="L2544">
        <v>5</v>
      </c>
      <c r="M2544">
        <v>4</v>
      </c>
    </row>
    <row r="2545" spans="1:13" ht="12.75">
      <c r="A2545">
        <v>239604</v>
      </c>
      <c r="B2545" t="s">
        <v>3267</v>
      </c>
      <c r="C2545" t="s">
        <v>3268</v>
      </c>
      <c r="D2545" t="s">
        <v>2659</v>
      </c>
      <c r="E2545" t="s">
        <v>2360</v>
      </c>
      <c r="F2545" t="s">
        <v>2361</v>
      </c>
      <c r="G2545">
        <v>21</v>
      </c>
      <c r="H2545" t="s">
        <v>2642</v>
      </c>
      <c r="J2545" t="s">
        <v>3269</v>
      </c>
      <c r="K2545">
        <v>5</v>
      </c>
      <c r="L2545">
        <v>5</v>
      </c>
      <c r="M2545">
        <v>4</v>
      </c>
    </row>
    <row r="2546" spans="1:13" ht="12.75">
      <c r="A2546">
        <v>239645</v>
      </c>
      <c r="B2546" t="s">
        <v>3270</v>
      </c>
      <c r="C2546" t="s">
        <v>1663</v>
      </c>
      <c r="D2546" t="s">
        <v>3271</v>
      </c>
      <c r="E2546" t="s">
        <v>2360</v>
      </c>
      <c r="F2546" t="s">
        <v>2361</v>
      </c>
      <c r="G2546">
        <v>17</v>
      </c>
      <c r="H2546" t="s">
        <v>2389</v>
      </c>
      <c r="I2546" t="s">
        <v>2390</v>
      </c>
      <c r="K2546">
        <v>3</v>
      </c>
      <c r="L2546">
        <v>5</v>
      </c>
      <c r="M2546">
        <v>4</v>
      </c>
    </row>
    <row r="2547" spans="1:13" ht="12.75">
      <c r="A2547">
        <v>239658</v>
      </c>
      <c r="B2547" t="s">
        <v>1976</v>
      </c>
      <c r="C2547" t="s">
        <v>1551</v>
      </c>
      <c r="D2547" t="s">
        <v>2234</v>
      </c>
      <c r="E2547" t="s">
        <v>2360</v>
      </c>
      <c r="F2547" t="s">
        <v>2361</v>
      </c>
      <c r="G2547">
        <v>29</v>
      </c>
      <c r="H2547" t="s">
        <v>1694</v>
      </c>
      <c r="I2547" t="s">
        <v>1016</v>
      </c>
      <c r="J2547" t="s">
        <v>1657</v>
      </c>
      <c r="K2547">
        <v>4</v>
      </c>
      <c r="L2547">
        <v>5</v>
      </c>
      <c r="M2547">
        <v>4</v>
      </c>
    </row>
    <row r="2548" spans="1:13" ht="12.75">
      <c r="A2548">
        <v>239660</v>
      </c>
      <c r="B2548" t="s">
        <v>3546</v>
      </c>
      <c r="C2548" t="s">
        <v>3547</v>
      </c>
      <c r="D2548" t="s">
        <v>1755</v>
      </c>
      <c r="E2548" t="s">
        <v>2360</v>
      </c>
      <c r="F2548" t="s">
        <v>2440</v>
      </c>
      <c r="G2548">
        <v>32</v>
      </c>
      <c r="H2548" t="s">
        <v>1078</v>
      </c>
      <c r="K2548">
        <v>4</v>
      </c>
      <c r="L2548">
        <v>4</v>
      </c>
      <c r="M2548">
        <v>4</v>
      </c>
    </row>
    <row r="2549" spans="1:13" ht="12.75">
      <c r="A2549">
        <v>239669</v>
      </c>
      <c r="B2549" t="s">
        <v>3548</v>
      </c>
      <c r="C2549" t="s">
        <v>1834</v>
      </c>
      <c r="D2549" t="s">
        <v>2471</v>
      </c>
      <c r="E2549" t="s">
        <v>2360</v>
      </c>
      <c r="F2549" t="s">
        <v>2361</v>
      </c>
      <c r="G2549">
        <v>47</v>
      </c>
      <c r="H2549" t="s">
        <v>2642</v>
      </c>
      <c r="K2549">
        <v>4</v>
      </c>
      <c r="L2549">
        <v>5</v>
      </c>
      <c r="M2549">
        <v>4</v>
      </c>
    </row>
    <row r="2550" spans="1:13" ht="12.75">
      <c r="A2550">
        <v>239698</v>
      </c>
      <c r="B2550" t="s">
        <v>3736</v>
      </c>
      <c r="C2550" t="s">
        <v>2654</v>
      </c>
      <c r="D2550" t="s">
        <v>1930</v>
      </c>
      <c r="E2550" t="s">
        <v>2360</v>
      </c>
      <c r="F2550" t="s">
        <v>2361</v>
      </c>
      <c r="G2550">
        <v>30</v>
      </c>
      <c r="H2550" t="s">
        <v>1642</v>
      </c>
      <c r="K2550">
        <v>4</v>
      </c>
      <c r="L2550">
        <v>5</v>
      </c>
      <c r="M2550">
        <v>4</v>
      </c>
    </row>
    <row r="2551" spans="1:13" ht="12.75">
      <c r="A2551">
        <v>239728</v>
      </c>
      <c r="B2551" t="s">
        <v>3276</v>
      </c>
      <c r="C2551" t="s">
        <v>343</v>
      </c>
      <c r="D2551" t="s">
        <v>2471</v>
      </c>
      <c r="E2551" t="s">
        <v>2360</v>
      </c>
      <c r="F2551" t="s">
        <v>2440</v>
      </c>
      <c r="G2551">
        <v>50</v>
      </c>
      <c r="H2551" t="s">
        <v>2382</v>
      </c>
      <c r="K2551">
        <v>4</v>
      </c>
      <c r="L2551">
        <v>4</v>
      </c>
      <c r="M2551">
        <v>4</v>
      </c>
    </row>
    <row r="2552" spans="1:13" ht="12.75">
      <c r="A2552">
        <v>239786</v>
      </c>
      <c r="B2552" t="s">
        <v>4212</v>
      </c>
      <c r="C2552" t="s">
        <v>2457</v>
      </c>
      <c r="D2552" t="s">
        <v>3391</v>
      </c>
      <c r="E2552" t="s">
        <v>2360</v>
      </c>
      <c r="F2552" t="s">
        <v>2361</v>
      </c>
      <c r="G2552">
        <v>39</v>
      </c>
      <c r="H2552" t="s">
        <v>2691</v>
      </c>
      <c r="K2552">
        <v>4</v>
      </c>
      <c r="L2552">
        <v>5</v>
      </c>
      <c r="M2552">
        <v>4</v>
      </c>
    </row>
    <row r="2553" spans="1:13" ht="12.75">
      <c r="A2553">
        <v>239798</v>
      </c>
      <c r="B2553" t="s">
        <v>3277</v>
      </c>
      <c r="C2553" t="s">
        <v>2408</v>
      </c>
      <c r="D2553" t="s">
        <v>2009</v>
      </c>
      <c r="E2553" t="s">
        <v>2360</v>
      </c>
      <c r="F2553" t="s">
        <v>2361</v>
      </c>
      <c r="G2553">
        <v>64</v>
      </c>
      <c r="H2553" t="s">
        <v>2522</v>
      </c>
      <c r="I2553" t="s">
        <v>2522</v>
      </c>
      <c r="K2553">
        <v>5</v>
      </c>
      <c r="L2553">
        <v>5</v>
      </c>
      <c r="M2553">
        <v>4</v>
      </c>
    </row>
    <row r="2554" spans="1:13" ht="12.75">
      <c r="A2554">
        <v>239801</v>
      </c>
      <c r="B2554" t="s">
        <v>3278</v>
      </c>
      <c r="C2554" t="s">
        <v>2636</v>
      </c>
      <c r="D2554" t="s">
        <v>2444</v>
      </c>
      <c r="E2554" t="s">
        <v>2360</v>
      </c>
      <c r="F2554" t="s">
        <v>2361</v>
      </c>
      <c r="G2554">
        <v>45</v>
      </c>
      <c r="H2554" t="s">
        <v>2389</v>
      </c>
      <c r="I2554" t="s">
        <v>2390</v>
      </c>
      <c r="K2554">
        <v>4</v>
      </c>
      <c r="L2554">
        <v>5</v>
      </c>
      <c r="M2554">
        <v>4</v>
      </c>
    </row>
    <row r="2555" spans="1:13" ht="12.75">
      <c r="A2555">
        <v>239852</v>
      </c>
      <c r="B2555" t="s">
        <v>3279</v>
      </c>
      <c r="C2555" t="s">
        <v>2304</v>
      </c>
      <c r="D2555" t="s">
        <v>2513</v>
      </c>
      <c r="E2555" t="s">
        <v>2360</v>
      </c>
      <c r="F2555" t="s">
        <v>2361</v>
      </c>
      <c r="G2555">
        <v>55</v>
      </c>
      <c r="H2555" t="s">
        <v>1867</v>
      </c>
      <c r="I2555" t="s">
        <v>1867</v>
      </c>
      <c r="K2555">
        <v>5</v>
      </c>
      <c r="L2555">
        <v>5</v>
      </c>
      <c r="M2555">
        <v>4</v>
      </c>
    </row>
    <row r="2556" spans="1:13" ht="12.75">
      <c r="A2556">
        <v>239881</v>
      </c>
      <c r="B2556" t="s">
        <v>919</v>
      </c>
      <c r="C2556" t="s">
        <v>1797</v>
      </c>
      <c r="D2556" t="s">
        <v>1573</v>
      </c>
      <c r="E2556" t="s">
        <v>2360</v>
      </c>
      <c r="F2556" t="s">
        <v>2361</v>
      </c>
      <c r="G2556">
        <v>37</v>
      </c>
      <c r="H2556" t="s">
        <v>2514</v>
      </c>
      <c r="K2556">
        <v>4</v>
      </c>
      <c r="L2556">
        <v>5</v>
      </c>
      <c r="M2556">
        <v>4</v>
      </c>
    </row>
    <row r="2557" spans="1:13" ht="12.75">
      <c r="A2557">
        <v>239885</v>
      </c>
      <c r="B2557" t="s">
        <v>3280</v>
      </c>
      <c r="C2557" t="s">
        <v>3281</v>
      </c>
      <c r="D2557" t="s">
        <v>2463</v>
      </c>
      <c r="E2557" t="s">
        <v>2360</v>
      </c>
      <c r="F2557" t="s">
        <v>2440</v>
      </c>
      <c r="G2557">
        <v>23</v>
      </c>
      <c r="H2557" t="s">
        <v>1581</v>
      </c>
      <c r="J2557" t="s">
        <v>925</v>
      </c>
      <c r="K2557">
        <v>4</v>
      </c>
      <c r="L2557">
        <v>4</v>
      </c>
      <c r="M2557">
        <v>4</v>
      </c>
    </row>
    <row r="2558" spans="1:13" ht="12.75">
      <c r="A2558">
        <v>239888</v>
      </c>
      <c r="B2558" t="s">
        <v>3282</v>
      </c>
      <c r="C2558" t="s">
        <v>1684</v>
      </c>
      <c r="D2558" t="s">
        <v>1108</v>
      </c>
      <c r="E2558" t="s">
        <v>2360</v>
      </c>
      <c r="F2558" t="s">
        <v>2361</v>
      </c>
      <c r="G2558">
        <v>37</v>
      </c>
      <c r="H2558" t="s">
        <v>2459</v>
      </c>
      <c r="K2558">
        <v>4</v>
      </c>
      <c r="L2558">
        <v>5</v>
      </c>
      <c r="M2558">
        <v>4</v>
      </c>
    </row>
    <row r="2559" spans="1:13" ht="12.75">
      <c r="A2559">
        <v>239910</v>
      </c>
      <c r="B2559" t="s">
        <v>3283</v>
      </c>
      <c r="C2559" t="s">
        <v>2663</v>
      </c>
      <c r="D2559" t="s">
        <v>2655</v>
      </c>
      <c r="E2559" t="s">
        <v>2360</v>
      </c>
      <c r="F2559" t="s">
        <v>2361</v>
      </c>
      <c r="G2559">
        <v>45</v>
      </c>
      <c r="H2559" t="s">
        <v>2656</v>
      </c>
      <c r="K2559">
        <v>4</v>
      </c>
      <c r="L2559">
        <v>5</v>
      </c>
      <c r="M2559">
        <v>4</v>
      </c>
    </row>
    <row r="2560" spans="1:13" ht="12.75">
      <c r="A2560">
        <v>239974</v>
      </c>
      <c r="B2560" t="s">
        <v>3284</v>
      </c>
      <c r="C2560" t="s">
        <v>2517</v>
      </c>
      <c r="D2560" t="s">
        <v>2054</v>
      </c>
      <c r="E2560" t="s">
        <v>2360</v>
      </c>
      <c r="F2560" t="s">
        <v>2361</v>
      </c>
      <c r="G2560">
        <v>49</v>
      </c>
      <c r="H2560" t="s">
        <v>2366</v>
      </c>
      <c r="I2560" t="s">
        <v>2366</v>
      </c>
      <c r="K2560">
        <v>5</v>
      </c>
      <c r="L2560">
        <v>5</v>
      </c>
      <c r="M2560">
        <v>4</v>
      </c>
    </row>
    <row r="2561" spans="1:13" ht="12.75">
      <c r="A2561">
        <v>240011</v>
      </c>
      <c r="B2561" t="s">
        <v>3285</v>
      </c>
      <c r="C2561" t="s">
        <v>2677</v>
      </c>
      <c r="D2561" t="s">
        <v>1108</v>
      </c>
      <c r="E2561" t="s">
        <v>2360</v>
      </c>
      <c r="F2561" t="s">
        <v>2361</v>
      </c>
      <c r="G2561">
        <v>62</v>
      </c>
      <c r="H2561" t="s">
        <v>2374</v>
      </c>
      <c r="K2561">
        <v>5</v>
      </c>
      <c r="L2561">
        <v>5</v>
      </c>
      <c r="M2561">
        <v>4</v>
      </c>
    </row>
    <row r="2562" spans="1:13" ht="12.75">
      <c r="A2562">
        <v>240040</v>
      </c>
      <c r="B2562" t="s">
        <v>3286</v>
      </c>
      <c r="C2562" t="s">
        <v>1875</v>
      </c>
      <c r="D2562" t="s">
        <v>2444</v>
      </c>
      <c r="E2562" t="s">
        <v>2360</v>
      </c>
      <c r="F2562" t="s">
        <v>2361</v>
      </c>
      <c r="G2562">
        <v>17</v>
      </c>
      <c r="H2562" t="s">
        <v>2389</v>
      </c>
      <c r="I2562" t="s">
        <v>2390</v>
      </c>
      <c r="K2562">
        <v>4</v>
      </c>
      <c r="L2562">
        <v>5</v>
      </c>
      <c r="M2562">
        <v>4</v>
      </c>
    </row>
    <row r="2563" spans="1:13" ht="12.75">
      <c r="A2563">
        <v>240044</v>
      </c>
      <c r="B2563" t="s">
        <v>3287</v>
      </c>
      <c r="C2563" t="s">
        <v>1663</v>
      </c>
      <c r="D2563" t="s">
        <v>1441</v>
      </c>
      <c r="E2563" t="s">
        <v>2360</v>
      </c>
      <c r="F2563" t="s">
        <v>2361</v>
      </c>
      <c r="G2563">
        <v>37</v>
      </c>
      <c r="H2563" t="s">
        <v>2528</v>
      </c>
      <c r="K2563">
        <v>5</v>
      </c>
      <c r="L2563">
        <v>5</v>
      </c>
      <c r="M2563">
        <v>4</v>
      </c>
    </row>
    <row r="2564" spans="1:13" ht="12.75">
      <c r="A2564">
        <v>240093</v>
      </c>
      <c r="B2564" t="s">
        <v>3288</v>
      </c>
      <c r="C2564" t="s">
        <v>1744</v>
      </c>
      <c r="D2564" t="s">
        <v>2250</v>
      </c>
      <c r="E2564" t="s">
        <v>2360</v>
      </c>
      <c r="F2564" t="s">
        <v>2361</v>
      </c>
      <c r="G2564">
        <v>56</v>
      </c>
      <c r="H2564" t="s">
        <v>2522</v>
      </c>
      <c r="I2564" t="s">
        <v>2522</v>
      </c>
      <c r="K2564">
        <v>5</v>
      </c>
      <c r="L2564">
        <v>5</v>
      </c>
      <c r="M2564">
        <v>4</v>
      </c>
    </row>
    <row r="2565" spans="1:13" ht="12.75">
      <c r="A2565">
        <v>240120</v>
      </c>
      <c r="B2565" t="s">
        <v>3289</v>
      </c>
      <c r="C2565" t="s">
        <v>2689</v>
      </c>
      <c r="D2565" t="s">
        <v>2471</v>
      </c>
      <c r="E2565" t="s">
        <v>2360</v>
      </c>
      <c r="F2565" t="s">
        <v>2361</v>
      </c>
      <c r="G2565">
        <v>38</v>
      </c>
      <c r="H2565" t="s">
        <v>2967</v>
      </c>
      <c r="K2565">
        <v>4</v>
      </c>
      <c r="L2565">
        <v>5</v>
      </c>
      <c r="M2565">
        <v>4</v>
      </c>
    </row>
    <row r="2566" spans="1:13" ht="12.75">
      <c r="A2566">
        <v>240134</v>
      </c>
      <c r="B2566" t="s">
        <v>3917</v>
      </c>
      <c r="C2566" t="s">
        <v>365</v>
      </c>
      <c r="D2566" t="s">
        <v>2117</v>
      </c>
      <c r="E2566" t="s">
        <v>2360</v>
      </c>
      <c r="F2566" t="s">
        <v>2440</v>
      </c>
      <c r="G2566">
        <v>31</v>
      </c>
      <c r="K2566">
        <v>4</v>
      </c>
      <c r="L2566">
        <v>4</v>
      </c>
      <c r="M2566">
        <v>4</v>
      </c>
    </row>
    <row r="2567" spans="1:13" ht="12.75">
      <c r="A2567">
        <v>240135</v>
      </c>
      <c r="B2567" t="s">
        <v>3290</v>
      </c>
      <c r="C2567" t="s">
        <v>4105</v>
      </c>
      <c r="D2567" t="s">
        <v>2104</v>
      </c>
      <c r="E2567" t="s">
        <v>2360</v>
      </c>
      <c r="F2567" t="s">
        <v>2361</v>
      </c>
      <c r="G2567">
        <v>18</v>
      </c>
      <c r="H2567" t="s">
        <v>2020</v>
      </c>
      <c r="K2567">
        <v>5</v>
      </c>
      <c r="L2567">
        <v>5</v>
      </c>
      <c r="M2567">
        <v>4</v>
      </c>
    </row>
    <row r="2568" spans="1:13" ht="12.75">
      <c r="A2568">
        <v>240176</v>
      </c>
      <c r="B2568" t="s">
        <v>4270</v>
      </c>
      <c r="C2568" t="s">
        <v>2636</v>
      </c>
      <c r="D2568" t="s">
        <v>4272</v>
      </c>
      <c r="E2568" t="s">
        <v>2360</v>
      </c>
      <c r="F2568" t="s">
        <v>2361</v>
      </c>
      <c r="G2568">
        <v>60</v>
      </c>
      <c r="H2568" t="s">
        <v>2498</v>
      </c>
      <c r="I2568" t="s">
        <v>2498</v>
      </c>
      <c r="K2568">
        <v>5</v>
      </c>
      <c r="L2568">
        <v>5</v>
      </c>
      <c r="M2568">
        <v>4</v>
      </c>
    </row>
    <row r="2569" spans="1:13" ht="12.75">
      <c r="A2569">
        <v>240282</v>
      </c>
      <c r="B2569" t="s">
        <v>3291</v>
      </c>
      <c r="C2569" t="s">
        <v>1355</v>
      </c>
      <c r="D2569" t="s">
        <v>1802</v>
      </c>
      <c r="E2569" t="s">
        <v>2360</v>
      </c>
      <c r="F2569" t="s">
        <v>2361</v>
      </c>
      <c r="G2569">
        <v>35</v>
      </c>
      <c r="H2569" t="s">
        <v>2468</v>
      </c>
      <c r="I2569" t="s">
        <v>2469</v>
      </c>
      <c r="K2569">
        <v>5</v>
      </c>
      <c r="L2569">
        <v>5</v>
      </c>
      <c r="M2569">
        <v>4</v>
      </c>
    </row>
    <row r="2570" spans="1:13" ht="12.75">
      <c r="A2570">
        <v>240326</v>
      </c>
      <c r="B2570" t="s">
        <v>2291</v>
      </c>
      <c r="C2570" t="s">
        <v>2103</v>
      </c>
      <c r="D2570" t="s">
        <v>1425</v>
      </c>
      <c r="E2570" t="s">
        <v>2360</v>
      </c>
      <c r="F2570" t="s">
        <v>2361</v>
      </c>
      <c r="G2570">
        <v>47</v>
      </c>
      <c r="H2570" t="s">
        <v>2389</v>
      </c>
      <c r="I2570" t="s">
        <v>2390</v>
      </c>
      <c r="K2570">
        <v>4</v>
      </c>
      <c r="L2570">
        <v>5</v>
      </c>
      <c r="M2570">
        <v>4</v>
      </c>
    </row>
    <row r="2571" spans="1:13" ht="12.75">
      <c r="A2571">
        <v>240377</v>
      </c>
      <c r="B2571" t="s">
        <v>3292</v>
      </c>
      <c r="C2571" t="s">
        <v>2067</v>
      </c>
      <c r="D2571" t="s">
        <v>1926</v>
      </c>
      <c r="E2571" t="s">
        <v>2360</v>
      </c>
      <c r="F2571" t="s">
        <v>2361</v>
      </c>
      <c r="G2571">
        <v>33</v>
      </c>
      <c r="H2571" t="s">
        <v>2382</v>
      </c>
      <c r="K2571">
        <v>5</v>
      </c>
      <c r="L2571">
        <v>5</v>
      </c>
      <c r="M2571">
        <v>4</v>
      </c>
    </row>
    <row r="2572" spans="1:13" ht="12.75">
      <c r="A2572">
        <v>240445</v>
      </c>
      <c r="B2572" t="s">
        <v>3293</v>
      </c>
      <c r="C2572" t="s">
        <v>1834</v>
      </c>
      <c r="D2572" t="s">
        <v>739</v>
      </c>
      <c r="E2572" t="s">
        <v>2360</v>
      </c>
      <c r="F2572" t="s">
        <v>2361</v>
      </c>
      <c r="G2572">
        <v>39</v>
      </c>
      <c r="H2572" t="s">
        <v>1285</v>
      </c>
      <c r="K2572">
        <v>3</v>
      </c>
      <c r="L2572">
        <v>5</v>
      </c>
      <c r="M2572">
        <v>4</v>
      </c>
    </row>
    <row r="2573" spans="1:13" ht="12.75">
      <c r="A2573">
        <v>240523</v>
      </c>
      <c r="B2573" t="s">
        <v>151</v>
      </c>
      <c r="C2573" t="s">
        <v>3294</v>
      </c>
      <c r="D2573" t="s">
        <v>1980</v>
      </c>
      <c r="E2573" t="s">
        <v>2360</v>
      </c>
      <c r="F2573" t="s">
        <v>2440</v>
      </c>
      <c r="G2573">
        <v>50</v>
      </c>
      <c r="H2573" t="s">
        <v>2509</v>
      </c>
      <c r="I2573" t="s">
        <v>2510</v>
      </c>
      <c r="K2573">
        <v>3</v>
      </c>
      <c r="L2573">
        <v>4</v>
      </c>
      <c r="M2573">
        <v>4</v>
      </c>
    </row>
    <row r="2574" spans="1:13" ht="12.75">
      <c r="A2574">
        <v>240535</v>
      </c>
      <c r="B2574" t="s">
        <v>4317</v>
      </c>
      <c r="C2574" t="s">
        <v>2243</v>
      </c>
      <c r="D2574" t="s">
        <v>2650</v>
      </c>
      <c r="E2574" t="s">
        <v>2360</v>
      </c>
      <c r="F2574" t="s">
        <v>2361</v>
      </c>
      <c r="G2574">
        <v>47</v>
      </c>
      <c r="H2574" t="s">
        <v>2382</v>
      </c>
      <c r="K2574">
        <v>3</v>
      </c>
      <c r="L2574">
        <v>5</v>
      </c>
      <c r="M2574">
        <v>4</v>
      </c>
    </row>
    <row r="2575" spans="1:13" ht="12.75">
      <c r="A2575">
        <v>240565</v>
      </c>
      <c r="B2575" t="s">
        <v>3295</v>
      </c>
      <c r="C2575" t="s">
        <v>3613</v>
      </c>
      <c r="D2575" t="s">
        <v>1602</v>
      </c>
      <c r="E2575" t="s">
        <v>2360</v>
      </c>
      <c r="F2575" t="s">
        <v>2440</v>
      </c>
      <c r="G2575">
        <v>31</v>
      </c>
      <c r="H2575" t="s">
        <v>2374</v>
      </c>
      <c r="K2575">
        <v>4</v>
      </c>
      <c r="L2575">
        <v>4</v>
      </c>
      <c r="M2575">
        <v>4</v>
      </c>
    </row>
    <row r="2576" spans="1:13" ht="12.75">
      <c r="A2576">
        <v>240708</v>
      </c>
      <c r="B2576" t="s">
        <v>1742</v>
      </c>
      <c r="C2576" t="s">
        <v>2677</v>
      </c>
      <c r="D2576" t="s">
        <v>1602</v>
      </c>
      <c r="E2576" t="s">
        <v>2360</v>
      </c>
      <c r="F2576" t="s">
        <v>2361</v>
      </c>
      <c r="G2576">
        <v>17</v>
      </c>
      <c r="H2576" t="s">
        <v>2389</v>
      </c>
      <c r="K2576">
        <v>5</v>
      </c>
      <c r="L2576">
        <v>5</v>
      </c>
      <c r="M2576">
        <v>4</v>
      </c>
    </row>
    <row r="2577" spans="1:13" ht="12.75">
      <c r="A2577">
        <v>240729</v>
      </c>
      <c r="B2577" t="s">
        <v>3296</v>
      </c>
      <c r="C2577" t="s">
        <v>721</v>
      </c>
      <c r="D2577" t="s">
        <v>2471</v>
      </c>
      <c r="E2577" t="s">
        <v>2360</v>
      </c>
      <c r="F2577" t="s">
        <v>2440</v>
      </c>
      <c r="G2577">
        <v>43</v>
      </c>
      <c r="H2577" t="s">
        <v>1136</v>
      </c>
      <c r="K2577">
        <v>4</v>
      </c>
      <c r="L2577">
        <v>4</v>
      </c>
      <c r="M2577">
        <v>4</v>
      </c>
    </row>
    <row r="2578" spans="1:13" ht="12.75">
      <c r="A2578">
        <v>240783</v>
      </c>
      <c r="B2578" t="s">
        <v>3297</v>
      </c>
      <c r="C2578" t="s">
        <v>3298</v>
      </c>
      <c r="D2578" t="s">
        <v>3266</v>
      </c>
      <c r="E2578" t="s">
        <v>2360</v>
      </c>
      <c r="F2578" t="s">
        <v>2361</v>
      </c>
      <c r="G2578">
        <v>34</v>
      </c>
      <c r="H2578" t="s">
        <v>2967</v>
      </c>
      <c r="K2578">
        <v>3</v>
      </c>
      <c r="L2578">
        <v>3</v>
      </c>
      <c r="M2578">
        <v>4</v>
      </c>
    </row>
    <row r="2579" spans="1:13" ht="12.75">
      <c r="A2579">
        <v>240860</v>
      </c>
      <c r="B2579" t="s">
        <v>3299</v>
      </c>
      <c r="C2579" t="s">
        <v>627</v>
      </c>
      <c r="D2579" t="s">
        <v>2179</v>
      </c>
      <c r="E2579" t="s">
        <v>2360</v>
      </c>
      <c r="F2579" t="s">
        <v>2361</v>
      </c>
      <c r="G2579">
        <v>35</v>
      </c>
      <c r="H2579" t="s">
        <v>2366</v>
      </c>
      <c r="I2579" t="s">
        <v>2366</v>
      </c>
      <c r="K2579">
        <v>4</v>
      </c>
      <c r="L2579">
        <v>5</v>
      </c>
      <c r="M2579">
        <v>4</v>
      </c>
    </row>
    <row r="2580" spans="1:13" ht="12.75">
      <c r="A2580">
        <v>240890</v>
      </c>
      <c r="B2580" t="s">
        <v>1392</v>
      </c>
      <c r="C2580" t="s">
        <v>3300</v>
      </c>
      <c r="D2580" t="s">
        <v>2463</v>
      </c>
      <c r="E2580" t="s">
        <v>2360</v>
      </c>
      <c r="F2580" t="s">
        <v>2361</v>
      </c>
      <c r="G2580">
        <v>30</v>
      </c>
      <c r="H2580" t="s">
        <v>3301</v>
      </c>
      <c r="K2580">
        <v>5</v>
      </c>
      <c r="L2580">
        <v>5</v>
      </c>
      <c r="M2580">
        <v>4</v>
      </c>
    </row>
    <row r="2581" spans="1:13" ht="12.75">
      <c r="A2581">
        <v>240935</v>
      </c>
      <c r="B2581" t="s">
        <v>3302</v>
      </c>
      <c r="C2581" t="s">
        <v>3303</v>
      </c>
      <c r="D2581" t="s">
        <v>2674</v>
      </c>
      <c r="E2581" t="s">
        <v>2360</v>
      </c>
      <c r="F2581" t="s">
        <v>2361</v>
      </c>
      <c r="G2581">
        <v>25</v>
      </c>
      <c r="H2581" t="s">
        <v>2959</v>
      </c>
      <c r="K2581">
        <v>4</v>
      </c>
      <c r="L2581">
        <v>5</v>
      </c>
      <c r="M2581">
        <v>4</v>
      </c>
    </row>
    <row r="2582" spans="1:13" ht="12.75">
      <c r="A2582">
        <v>240986</v>
      </c>
      <c r="B2582" t="s">
        <v>3304</v>
      </c>
      <c r="C2582" t="s">
        <v>2376</v>
      </c>
      <c r="D2582" t="s">
        <v>1573</v>
      </c>
      <c r="E2582" t="s">
        <v>2360</v>
      </c>
      <c r="F2582" t="s">
        <v>2361</v>
      </c>
      <c r="G2582">
        <v>41</v>
      </c>
      <c r="H2582" t="s">
        <v>3305</v>
      </c>
      <c r="K2582">
        <v>5</v>
      </c>
      <c r="L2582">
        <v>5</v>
      </c>
      <c r="M2582">
        <v>4</v>
      </c>
    </row>
    <row r="2583" spans="1:13" ht="12.75">
      <c r="A2583">
        <v>241041</v>
      </c>
      <c r="B2583" t="s">
        <v>3306</v>
      </c>
      <c r="C2583" t="s">
        <v>2686</v>
      </c>
      <c r="D2583" t="s">
        <v>1927</v>
      </c>
      <c r="E2583" t="s">
        <v>2360</v>
      </c>
      <c r="F2583" t="s">
        <v>2361</v>
      </c>
      <c r="G2583">
        <v>52</v>
      </c>
      <c r="H2583" t="s">
        <v>1978</v>
      </c>
      <c r="K2583">
        <v>5</v>
      </c>
      <c r="L2583">
        <v>5</v>
      </c>
      <c r="M2583">
        <v>4</v>
      </c>
    </row>
    <row r="2584" spans="1:13" ht="12.75">
      <c r="A2584">
        <v>241157</v>
      </c>
      <c r="B2584" t="s">
        <v>4018</v>
      </c>
      <c r="C2584" t="s">
        <v>3307</v>
      </c>
      <c r="D2584" t="s">
        <v>637</v>
      </c>
      <c r="E2584" t="s">
        <v>2360</v>
      </c>
      <c r="F2584" t="s">
        <v>2361</v>
      </c>
      <c r="G2584">
        <v>14</v>
      </c>
      <c r="H2584" t="s">
        <v>1078</v>
      </c>
      <c r="K2584">
        <v>5</v>
      </c>
      <c r="L2584">
        <v>5</v>
      </c>
      <c r="M2584">
        <v>4</v>
      </c>
    </row>
    <row r="2585" spans="1:13" ht="12.75">
      <c r="A2585">
        <v>241220</v>
      </c>
      <c r="B2585" t="s">
        <v>3308</v>
      </c>
      <c r="C2585" t="s">
        <v>3309</v>
      </c>
      <c r="D2585" t="s">
        <v>2114</v>
      </c>
      <c r="E2585" t="s">
        <v>2360</v>
      </c>
      <c r="F2585" t="s">
        <v>2440</v>
      </c>
      <c r="G2585">
        <v>44</v>
      </c>
      <c r="H2585" t="s">
        <v>2398</v>
      </c>
      <c r="I2585" t="s">
        <v>2399</v>
      </c>
      <c r="K2585">
        <v>3</v>
      </c>
      <c r="L2585">
        <v>4</v>
      </c>
      <c r="M2585">
        <v>4</v>
      </c>
    </row>
    <row r="2586" spans="1:13" ht="12.75">
      <c r="A2586">
        <v>241239</v>
      </c>
      <c r="B2586" t="s">
        <v>3310</v>
      </c>
      <c r="C2586" t="s">
        <v>2076</v>
      </c>
      <c r="D2586" t="s">
        <v>1983</v>
      </c>
      <c r="E2586" t="s">
        <v>2360</v>
      </c>
      <c r="F2586" t="s">
        <v>2361</v>
      </c>
      <c r="G2586">
        <v>41</v>
      </c>
      <c r="H2586" t="s">
        <v>2445</v>
      </c>
      <c r="K2586">
        <v>4</v>
      </c>
      <c r="L2586">
        <v>5</v>
      </c>
      <c r="M2586">
        <v>4</v>
      </c>
    </row>
    <row r="2587" spans="1:13" ht="12.75">
      <c r="A2587">
        <v>241310</v>
      </c>
      <c r="B2587" t="s">
        <v>3311</v>
      </c>
      <c r="C2587" t="s">
        <v>2443</v>
      </c>
      <c r="D2587" t="s">
        <v>1425</v>
      </c>
      <c r="E2587" t="s">
        <v>2360</v>
      </c>
      <c r="F2587" t="s">
        <v>2361</v>
      </c>
      <c r="G2587">
        <v>27</v>
      </c>
      <c r="H2587" t="s">
        <v>2337</v>
      </c>
      <c r="I2587" t="s">
        <v>2338</v>
      </c>
      <c r="J2587" t="s">
        <v>3312</v>
      </c>
      <c r="K2587">
        <v>4</v>
      </c>
      <c r="L2587">
        <v>5</v>
      </c>
      <c r="M2587">
        <v>4</v>
      </c>
    </row>
    <row r="2588" spans="1:13" ht="12.75">
      <c r="A2588">
        <v>241359</v>
      </c>
      <c r="B2588" t="s">
        <v>3770</v>
      </c>
      <c r="C2588" t="s">
        <v>3631</v>
      </c>
      <c r="D2588" t="s">
        <v>2471</v>
      </c>
      <c r="E2588" t="s">
        <v>2360</v>
      </c>
      <c r="F2588" t="s">
        <v>2361</v>
      </c>
      <c r="G2588">
        <v>43</v>
      </c>
      <c r="H2588" t="s">
        <v>634</v>
      </c>
      <c r="K2588">
        <v>5</v>
      </c>
      <c r="L2588">
        <v>5</v>
      </c>
      <c r="M2588">
        <v>4</v>
      </c>
    </row>
    <row r="2589" spans="1:13" ht="12.75">
      <c r="A2589">
        <v>241362</v>
      </c>
      <c r="B2589" t="s">
        <v>3770</v>
      </c>
      <c r="C2589" t="s">
        <v>3313</v>
      </c>
      <c r="D2589" t="s">
        <v>2471</v>
      </c>
      <c r="E2589" t="s">
        <v>2360</v>
      </c>
      <c r="F2589" t="s">
        <v>2440</v>
      </c>
      <c r="G2589">
        <v>12</v>
      </c>
      <c r="H2589" t="s">
        <v>634</v>
      </c>
      <c r="K2589">
        <v>4</v>
      </c>
      <c r="L2589">
        <v>4</v>
      </c>
      <c r="M2589">
        <v>4</v>
      </c>
    </row>
    <row r="2590" spans="1:13" ht="12.75">
      <c r="A2590">
        <v>241397</v>
      </c>
      <c r="B2590" t="s">
        <v>1839</v>
      </c>
      <c r="C2590" t="s">
        <v>3314</v>
      </c>
      <c r="D2590" t="s">
        <v>2508</v>
      </c>
      <c r="E2590" t="s">
        <v>2360</v>
      </c>
      <c r="F2590" t="s">
        <v>2361</v>
      </c>
      <c r="G2590">
        <v>17</v>
      </c>
      <c r="H2590" t="s">
        <v>1346</v>
      </c>
      <c r="K2590">
        <v>4</v>
      </c>
      <c r="L2590">
        <v>5</v>
      </c>
      <c r="M2590">
        <v>4</v>
      </c>
    </row>
    <row r="2591" spans="1:13" ht="12.75">
      <c r="A2591">
        <v>241629</v>
      </c>
      <c r="B2591" t="s">
        <v>3026</v>
      </c>
      <c r="C2591" t="s">
        <v>881</v>
      </c>
      <c r="D2591" t="s">
        <v>2690</v>
      </c>
      <c r="E2591" t="s">
        <v>2360</v>
      </c>
      <c r="F2591" t="s">
        <v>2361</v>
      </c>
      <c r="G2591">
        <v>23</v>
      </c>
      <c r="H2591" t="s">
        <v>2642</v>
      </c>
      <c r="K2591">
        <v>5</v>
      </c>
      <c r="L2591">
        <v>5</v>
      </c>
      <c r="M2591">
        <v>4</v>
      </c>
    </row>
    <row r="2592" spans="1:13" ht="12.75">
      <c r="A2592">
        <v>241692</v>
      </c>
      <c r="B2592" t="s">
        <v>3027</v>
      </c>
      <c r="C2592" t="s">
        <v>2520</v>
      </c>
      <c r="D2592" t="s">
        <v>2054</v>
      </c>
      <c r="E2592" t="s">
        <v>2360</v>
      </c>
      <c r="F2592" t="s">
        <v>2361</v>
      </c>
      <c r="G2592">
        <v>28</v>
      </c>
      <c r="H2592" t="s">
        <v>2366</v>
      </c>
      <c r="K2592">
        <v>4</v>
      </c>
      <c r="L2592">
        <v>5</v>
      </c>
      <c r="M2592">
        <v>4</v>
      </c>
    </row>
    <row r="2593" spans="1:13" ht="12.75">
      <c r="A2593">
        <v>241696</v>
      </c>
      <c r="B2593" t="s">
        <v>3028</v>
      </c>
      <c r="C2593" t="s">
        <v>2636</v>
      </c>
      <c r="D2593" t="s">
        <v>2645</v>
      </c>
      <c r="E2593" t="s">
        <v>2360</v>
      </c>
      <c r="F2593" t="s">
        <v>2361</v>
      </c>
      <c r="G2593">
        <v>15</v>
      </c>
      <c r="H2593" t="s">
        <v>1078</v>
      </c>
      <c r="K2593">
        <v>5</v>
      </c>
      <c r="L2593">
        <v>5</v>
      </c>
      <c r="M2593">
        <v>4</v>
      </c>
    </row>
    <row r="2594" spans="1:13" ht="12.75">
      <c r="A2594">
        <v>241716</v>
      </c>
      <c r="B2594" t="s">
        <v>3029</v>
      </c>
      <c r="C2594" t="s">
        <v>1548</v>
      </c>
      <c r="D2594" t="s">
        <v>2133</v>
      </c>
      <c r="E2594" t="s">
        <v>2360</v>
      </c>
      <c r="F2594" t="s">
        <v>2361</v>
      </c>
      <c r="G2594">
        <v>26</v>
      </c>
      <c r="H2594" t="s">
        <v>2498</v>
      </c>
      <c r="I2594" t="s">
        <v>2498</v>
      </c>
      <c r="K2594">
        <v>5</v>
      </c>
      <c r="L2594">
        <v>5</v>
      </c>
      <c r="M2594">
        <v>4</v>
      </c>
    </row>
    <row r="2595" spans="1:13" ht="12.75">
      <c r="A2595">
        <v>241726</v>
      </c>
      <c r="B2595" t="s">
        <v>1616</v>
      </c>
      <c r="C2595" t="s">
        <v>3734</v>
      </c>
      <c r="D2595" t="s">
        <v>2133</v>
      </c>
      <c r="E2595" t="s">
        <v>2360</v>
      </c>
      <c r="F2595" t="s">
        <v>2440</v>
      </c>
      <c r="G2595">
        <v>43</v>
      </c>
      <c r="H2595" t="s">
        <v>2227</v>
      </c>
      <c r="I2595" t="s">
        <v>2227</v>
      </c>
      <c r="K2595">
        <v>4</v>
      </c>
      <c r="L2595">
        <v>3</v>
      </c>
      <c r="M2595">
        <v>4</v>
      </c>
    </row>
    <row r="2596" spans="1:13" ht="12.75">
      <c r="A2596">
        <v>241919</v>
      </c>
      <c r="B2596" t="s">
        <v>3030</v>
      </c>
      <c r="C2596" t="s">
        <v>2443</v>
      </c>
      <c r="D2596" t="s">
        <v>1631</v>
      </c>
      <c r="E2596" t="s">
        <v>2360</v>
      </c>
      <c r="F2596" t="s">
        <v>2361</v>
      </c>
      <c r="G2596">
        <v>40</v>
      </c>
      <c r="H2596" t="s">
        <v>2642</v>
      </c>
      <c r="K2596">
        <v>5</v>
      </c>
      <c r="L2596">
        <v>5</v>
      </c>
      <c r="M2596">
        <v>4</v>
      </c>
    </row>
    <row r="2597" spans="1:13" ht="12.75">
      <c r="A2597">
        <v>241951</v>
      </c>
      <c r="B2597" t="s">
        <v>3031</v>
      </c>
      <c r="C2597" t="s">
        <v>2680</v>
      </c>
      <c r="D2597" t="s">
        <v>2471</v>
      </c>
      <c r="E2597" t="s">
        <v>2360</v>
      </c>
      <c r="F2597" t="s">
        <v>2361</v>
      </c>
      <c r="G2597">
        <v>44</v>
      </c>
      <c r="H2597" t="s">
        <v>1136</v>
      </c>
      <c r="K2597">
        <v>4</v>
      </c>
      <c r="L2597">
        <v>5</v>
      </c>
      <c r="M2597">
        <v>4</v>
      </c>
    </row>
    <row r="2598" spans="1:13" ht="12.75">
      <c r="A2598">
        <v>241971</v>
      </c>
      <c r="B2598" t="s">
        <v>3032</v>
      </c>
      <c r="C2598" t="s">
        <v>2677</v>
      </c>
      <c r="D2598" t="s">
        <v>2521</v>
      </c>
      <c r="E2598" t="s">
        <v>2360</v>
      </c>
      <c r="F2598" t="s">
        <v>2361</v>
      </c>
      <c r="G2598">
        <v>46</v>
      </c>
      <c r="H2598" t="s">
        <v>2535</v>
      </c>
      <c r="K2598">
        <v>5</v>
      </c>
      <c r="L2598">
        <v>5</v>
      </c>
      <c r="M2598">
        <v>4</v>
      </c>
    </row>
    <row r="2599" spans="1:13" ht="12.75">
      <c r="A2599">
        <v>242060</v>
      </c>
      <c r="B2599" t="s">
        <v>3033</v>
      </c>
      <c r="C2599" t="s">
        <v>2969</v>
      </c>
      <c r="D2599" t="s">
        <v>1983</v>
      </c>
      <c r="E2599" t="s">
        <v>2360</v>
      </c>
      <c r="F2599" t="s">
        <v>2361</v>
      </c>
      <c r="G2599">
        <v>42</v>
      </c>
      <c r="H2599" t="s">
        <v>2445</v>
      </c>
      <c r="I2599" t="s">
        <v>2445</v>
      </c>
      <c r="K2599">
        <v>4</v>
      </c>
      <c r="L2599">
        <v>5</v>
      </c>
      <c r="M2599">
        <v>4</v>
      </c>
    </row>
    <row r="2600" spans="1:13" ht="12.75">
      <c r="A2600">
        <v>242069</v>
      </c>
      <c r="B2600" t="s">
        <v>3034</v>
      </c>
      <c r="C2600" t="s">
        <v>2825</v>
      </c>
      <c r="D2600" t="s">
        <v>2655</v>
      </c>
      <c r="E2600" t="s">
        <v>2360</v>
      </c>
      <c r="F2600" t="s">
        <v>2361</v>
      </c>
      <c r="G2600">
        <v>42</v>
      </c>
      <c r="H2600" t="s">
        <v>2656</v>
      </c>
      <c r="K2600">
        <v>4</v>
      </c>
      <c r="L2600">
        <v>5</v>
      </c>
      <c r="M2600">
        <v>4</v>
      </c>
    </row>
    <row r="2601" spans="1:13" ht="12.75">
      <c r="A2601">
        <v>242086</v>
      </c>
      <c r="B2601" t="s">
        <v>3035</v>
      </c>
      <c r="C2601" t="s">
        <v>2512</v>
      </c>
      <c r="D2601" t="s">
        <v>2970</v>
      </c>
      <c r="E2601" t="s">
        <v>2683</v>
      </c>
      <c r="F2601" t="s">
        <v>2440</v>
      </c>
      <c r="G2601">
        <v>23</v>
      </c>
      <c r="H2601" t="s">
        <v>1193</v>
      </c>
      <c r="I2601" t="s">
        <v>1193</v>
      </c>
      <c r="J2601" t="s">
        <v>3036</v>
      </c>
      <c r="K2601">
        <v>4</v>
      </c>
      <c r="L2601">
        <v>4</v>
      </c>
      <c r="M2601">
        <v>4</v>
      </c>
    </row>
    <row r="2602" spans="1:13" ht="12.75">
      <c r="A2602">
        <v>242153</v>
      </c>
      <c r="B2602" t="s">
        <v>3037</v>
      </c>
      <c r="C2602" t="s">
        <v>2340</v>
      </c>
      <c r="D2602" t="s">
        <v>2463</v>
      </c>
      <c r="E2602" t="s">
        <v>2360</v>
      </c>
      <c r="F2602" t="s">
        <v>2361</v>
      </c>
      <c r="G2602">
        <v>28</v>
      </c>
      <c r="H2602" t="s">
        <v>2546</v>
      </c>
      <c r="K2602">
        <v>5</v>
      </c>
      <c r="L2602">
        <v>5</v>
      </c>
      <c r="M2602">
        <v>4</v>
      </c>
    </row>
    <row r="2603" spans="1:13" ht="12.75">
      <c r="A2603">
        <v>242156</v>
      </c>
      <c r="B2603" t="s">
        <v>3038</v>
      </c>
      <c r="C2603" t="s">
        <v>1041</v>
      </c>
      <c r="D2603" t="s">
        <v>1602</v>
      </c>
      <c r="E2603" t="s">
        <v>2360</v>
      </c>
      <c r="F2603" t="s">
        <v>2361</v>
      </c>
      <c r="G2603">
        <v>36</v>
      </c>
      <c r="H2603" t="s">
        <v>2459</v>
      </c>
      <c r="I2603" t="s">
        <v>2460</v>
      </c>
      <c r="K2603">
        <v>5</v>
      </c>
      <c r="L2603">
        <v>5</v>
      </c>
      <c r="M2603">
        <v>4</v>
      </c>
    </row>
    <row r="2604" spans="1:13" ht="12.75">
      <c r="A2604">
        <v>242203</v>
      </c>
      <c r="B2604" t="s">
        <v>3039</v>
      </c>
      <c r="C2604" t="s">
        <v>2677</v>
      </c>
      <c r="D2604" t="s">
        <v>2114</v>
      </c>
      <c r="E2604" t="s">
        <v>2360</v>
      </c>
      <c r="F2604" t="s">
        <v>2361</v>
      </c>
      <c r="G2604">
        <v>56</v>
      </c>
      <c r="H2604" t="s">
        <v>2514</v>
      </c>
      <c r="K2604">
        <v>5</v>
      </c>
      <c r="L2604">
        <v>5</v>
      </c>
      <c r="M2604">
        <v>4</v>
      </c>
    </row>
    <row r="2605" spans="1:13" ht="12.75">
      <c r="A2605">
        <v>242240</v>
      </c>
      <c r="B2605" t="s">
        <v>3040</v>
      </c>
      <c r="C2605" t="s">
        <v>1543</v>
      </c>
      <c r="D2605" t="s">
        <v>2426</v>
      </c>
      <c r="E2605" t="s">
        <v>2360</v>
      </c>
      <c r="F2605" t="s">
        <v>2361</v>
      </c>
      <c r="G2605">
        <v>29</v>
      </c>
      <c r="H2605" t="s">
        <v>2642</v>
      </c>
      <c r="K2605">
        <v>5</v>
      </c>
      <c r="L2605">
        <v>5</v>
      </c>
      <c r="M2605">
        <v>4</v>
      </c>
    </row>
    <row r="2606" spans="1:13" ht="12.75">
      <c r="A2606">
        <v>242347</v>
      </c>
      <c r="B2606" t="s">
        <v>3041</v>
      </c>
      <c r="C2606" t="s">
        <v>729</v>
      </c>
      <c r="D2606" t="s">
        <v>1173</v>
      </c>
      <c r="E2606" t="s">
        <v>2360</v>
      </c>
      <c r="F2606" t="s">
        <v>2361</v>
      </c>
      <c r="G2606">
        <v>35</v>
      </c>
      <c r="H2606" t="s">
        <v>2329</v>
      </c>
      <c r="I2606" t="s">
        <v>2330</v>
      </c>
      <c r="K2606">
        <v>4</v>
      </c>
      <c r="L2606">
        <v>5</v>
      </c>
      <c r="M2606">
        <v>4</v>
      </c>
    </row>
    <row r="2607" spans="1:13" ht="12.75">
      <c r="A2607">
        <v>242421</v>
      </c>
      <c r="B2607" t="s">
        <v>1990</v>
      </c>
      <c r="C2607" t="s">
        <v>1895</v>
      </c>
      <c r="D2607" t="s">
        <v>2539</v>
      </c>
      <c r="E2607" t="s">
        <v>2360</v>
      </c>
      <c r="F2607" t="s">
        <v>2361</v>
      </c>
      <c r="G2607">
        <v>15</v>
      </c>
      <c r="H2607" t="s">
        <v>2366</v>
      </c>
      <c r="K2607">
        <v>4</v>
      </c>
      <c r="L2607">
        <v>5</v>
      </c>
      <c r="M2607">
        <v>4</v>
      </c>
    </row>
    <row r="2608" spans="1:13" ht="12.75">
      <c r="A2608">
        <v>242443</v>
      </c>
      <c r="B2608" t="s">
        <v>3042</v>
      </c>
      <c r="C2608" t="s">
        <v>274</v>
      </c>
      <c r="D2608" t="s">
        <v>637</v>
      </c>
      <c r="E2608" t="s">
        <v>2360</v>
      </c>
      <c r="F2608" t="s">
        <v>2361</v>
      </c>
      <c r="G2608">
        <v>33</v>
      </c>
      <c r="H2608" t="s">
        <v>2464</v>
      </c>
      <c r="I2608" t="s">
        <v>2464</v>
      </c>
      <c r="K2608">
        <v>4</v>
      </c>
      <c r="L2608">
        <v>5</v>
      </c>
      <c r="M2608">
        <v>4</v>
      </c>
    </row>
    <row r="2609" spans="1:13" ht="12.75">
      <c r="A2609">
        <v>242462</v>
      </c>
      <c r="B2609" t="s">
        <v>3043</v>
      </c>
      <c r="C2609" t="s">
        <v>2080</v>
      </c>
      <c r="D2609" t="s">
        <v>1980</v>
      </c>
      <c r="E2609" t="s">
        <v>2360</v>
      </c>
      <c r="F2609" t="s">
        <v>2361</v>
      </c>
      <c r="G2609">
        <v>50</v>
      </c>
      <c r="H2609" t="s">
        <v>2528</v>
      </c>
      <c r="K2609">
        <v>5</v>
      </c>
      <c r="L2609">
        <v>5</v>
      </c>
      <c r="M2609">
        <v>4</v>
      </c>
    </row>
    <row r="2610" spans="1:13" ht="12.75">
      <c r="A2610">
        <v>242524</v>
      </c>
      <c r="B2610" t="s">
        <v>3044</v>
      </c>
      <c r="C2610" t="s">
        <v>2304</v>
      </c>
      <c r="D2610" t="s">
        <v>1173</v>
      </c>
      <c r="E2610" t="s">
        <v>2360</v>
      </c>
      <c r="F2610" t="s">
        <v>2361</v>
      </c>
      <c r="G2610">
        <v>30</v>
      </c>
      <c r="H2610" t="s">
        <v>2389</v>
      </c>
      <c r="I2610" t="s">
        <v>2390</v>
      </c>
      <c r="J2610" t="s">
        <v>1644</v>
      </c>
      <c r="K2610">
        <v>4</v>
      </c>
      <c r="L2610">
        <v>5</v>
      </c>
      <c r="M2610">
        <v>4</v>
      </c>
    </row>
    <row r="2611" spans="1:13" ht="12.75">
      <c r="A2611">
        <v>242543</v>
      </c>
      <c r="B2611" t="s">
        <v>450</v>
      </c>
      <c r="C2611" t="s">
        <v>1133</v>
      </c>
      <c r="D2611" t="s">
        <v>2201</v>
      </c>
      <c r="E2611" t="s">
        <v>2360</v>
      </c>
      <c r="F2611" t="s">
        <v>2440</v>
      </c>
      <c r="G2611">
        <v>47</v>
      </c>
      <c r="H2611" t="s">
        <v>3864</v>
      </c>
      <c r="K2611">
        <v>4</v>
      </c>
      <c r="L2611">
        <v>4</v>
      </c>
      <c r="M2611">
        <v>4</v>
      </c>
    </row>
    <row r="2612" spans="1:13" ht="12.75">
      <c r="A2612">
        <v>242564</v>
      </c>
      <c r="B2612" t="s">
        <v>732</v>
      </c>
      <c r="C2612" t="s">
        <v>1971</v>
      </c>
      <c r="D2612" t="s">
        <v>2124</v>
      </c>
      <c r="E2612" t="s">
        <v>2360</v>
      </c>
      <c r="F2612" t="s">
        <v>2361</v>
      </c>
      <c r="G2612">
        <v>29</v>
      </c>
      <c r="H2612" t="s">
        <v>1711</v>
      </c>
      <c r="I2612" t="s">
        <v>1711</v>
      </c>
      <c r="K2612">
        <v>4</v>
      </c>
      <c r="L2612">
        <v>5</v>
      </c>
      <c r="M2612">
        <v>4</v>
      </c>
    </row>
    <row r="2613" spans="1:13" ht="12.75">
      <c r="A2613">
        <v>242570</v>
      </c>
      <c r="B2613" t="s">
        <v>4358</v>
      </c>
      <c r="C2613" t="s">
        <v>1283</v>
      </c>
      <c r="D2613" t="s">
        <v>2179</v>
      </c>
      <c r="E2613" t="s">
        <v>2360</v>
      </c>
      <c r="F2613" t="s">
        <v>2440</v>
      </c>
      <c r="G2613">
        <v>42</v>
      </c>
      <c r="H2613" t="s">
        <v>2668</v>
      </c>
      <c r="I2613" t="s">
        <v>2668</v>
      </c>
      <c r="K2613">
        <v>4</v>
      </c>
      <c r="L2613">
        <v>4</v>
      </c>
      <c r="M2613">
        <v>4</v>
      </c>
    </row>
    <row r="2614" spans="1:13" ht="12.75">
      <c r="A2614">
        <v>242599</v>
      </c>
      <c r="B2614" t="s">
        <v>1495</v>
      </c>
      <c r="C2614" t="s">
        <v>3045</v>
      </c>
      <c r="D2614" t="s">
        <v>2463</v>
      </c>
      <c r="E2614" t="s">
        <v>2360</v>
      </c>
      <c r="F2614" t="s">
        <v>2440</v>
      </c>
      <c r="G2614">
        <v>31</v>
      </c>
      <c r="H2614" t="s">
        <v>1711</v>
      </c>
      <c r="I2614" t="s">
        <v>1711</v>
      </c>
      <c r="K2614">
        <v>4</v>
      </c>
      <c r="L2614">
        <v>4</v>
      </c>
      <c r="M2614">
        <v>4</v>
      </c>
    </row>
    <row r="2615" spans="1:13" ht="12.75">
      <c r="A2615">
        <v>242607</v>
      </c>
      <c r="B2615" t="s">
        <v>3046</v>
      </c>
      <c r="C2615" t="s">
        <v>2452</v>
      </c>
      <c r="D2615" t="s">
        <v>2100</v>
      </c>
      <c r="E2615" t="s">
        <v>2360</v>
      </c>
      <c r="F2615" t="s">
        <v>2361</v>
      </c>
      <c r="G2615">
        <v>21</v>
      </c>
      <c r="H2615" t="s">
        <v>2398</v>
      </c>
      <c r="I2615" t="s">
        <v>2399</v>
      </c>
      <c r="K2615">
        <v>4</v>
      </c>
      <c r="L2615">
        <v>5</v>
      </c>
      <c r="M2615">
        <v>4</v>
      </c>
    </row>
    <row r="2616" spans="1:13" ht="12.75">
      <c r="A2616">
        <v>242618</v>
      </c>
      <c r="B2616" t="s">
        <v>3047</v>
      </c>
      <c r="C2616" t="s">
        <v>2644</v>
      </c>
      <c r="D2616" t="s">
        <v>4272</v>
      </c>
      <c r="E2616" t="s">
        <v>2360</v>
      </c>
      <c r="F2616" t="s">
        <v>2361</v>
      </c>
      <c r="G2616">
        <v>18</v>
      </c>
      <c r="H2616" t="s">
        <v>2642</v>
      </c>
      <c r="K2616">
        <v>5</v>
      </c>
      <c r="L2616">
        <v>5</v>
      </c>
      <c r="M2616">
        <v>4</v>
      </c>
    </row>
    <row r="2617" spans="1:13" ht="12.75">
      <c r="A2617">
        <v>242665</v>
      </c>
      <c r="B2617" t="s">
        <v>976</v>
      </c>
      <c r="C2617" t="s">
        <v>2174</v>
      </c>
      <c r="D2617" t="s">
        <v>2444</v>
      </c>
      <c r="E2617" t="s">
        <v>2360</v>
      </c>
      <c r="F2617" t="s">
        <v>2361</v>
      </c>
      <c r="G2617">
        <v>43</v>
      </c>
      <c r="H2617" t="s">
        <v>2642</v>
      </c>
      <c r="K2617">
        <v>4</v>
      </c>
      <c r="L2617">
        <v>5</v>
      </c>
      <c r="M2617">
        <v>4</v>
      </c>
    </row>
    <row r="2618" spans="1:13" ht="12.75">
      <c r="A2618">
        <v>242667</v>
      </c>
      <c r="B2618" t="s">
        <v>3048</v>
      </c>
      <c r="C2618" t="s">
        <v>2103</v>
      </c>
      <c r="D2618" t="s">
        <v>3391</v>
      </c>
      <c r="E2618" t="s">
        <v>2360</v>
      </c>
      <c r="F2618" t="s">
        <v>2361</v>
      </c>
      <c r="G2618">
        <v>36</v>
      </c>
      <c r="H2618" t="s">
        <v>2642</v>
      </c>
      <c r="K2618">
        <v>5</v>
      </c>
      <c r="L2618">
        <v>5</v>
      </c>
      <c r="M2618">
        <v>4</v>
      </c>
    </row>
    <row r="2619" spans="1:13" ht="12.75">
      <c r="A2619">
        <v>242669</v>
      </c>
      <c r="B2619" t="s">
        <v>3049</v>
      </c>
      <c r="C2619" t="s">
        <v>1834</v>
      </c>
      <c r="D2619" t="s">
        <v>2444</v>
      </c>
      <c r="E2619" t="s">
        <v>2360</v>
      </c>
      <c r="F2619" t="s">
        <v>2361</v>
      </c>
      <c r="G2619">
        <v>38</v>
      </c>
      <c r="H2619" t="s">
        <v>2389</v>
      </c>
      <c r="I2619" t="s">
        <v>2390</v>
      </c>
      <c r="K2619">
        <v>4</v>
      </c>
      <c r="L2619">
        <v>5</v>
      </c>
      <c r="M2619">
        <v>4</v>
      </c>
    </row>
    <row r="2620" spans="1:13" ht="12.75">
      <c r="A2620">
        <v>242688</v>
      </c>
      <c r="B2620" t="s">
        <v>1633</v>
      </c>
      <c r="C2620" t="s">
        <v>2143</v>
      </c>
      <c r="D2620" t="s">
        <v>2319</v>
      </c>
      <c r="E2620" t="s">
        <v>2360</v>
      </c>
      <c r="F2620" t="s">
        <v>2361</v>
      </c>
      <c r="G2620">
        <v>43</v>
      </c>
      <c r="H2620" t="s">
        <v>2464</v>
      </c>
      <c r="K2620">
        <v>5</v>
      </c>
      <c r="L2620">
        <v>5</v>
      </c>
      <c r="M2620">
        <v>4</v>
      </c>
    </row>
    <row r="2621" spans="1:13" ht="12.75">
      <c r="A2621">
        <v>242711</v>
      </c>
      <c r="B2621" t="s">
        <v>3337</v>
      </c>
      <c r="C2621" t="s">
        <v>2340</v>
      </c>
      <c r="D2621" t="s">
        <v>2091</v>
      </c>
      <c r="E2621" t="s">
        <v>2360</v>
      </c>
      <c r="F2621" t="s">
        <v>2361</v>
      </c>
      <c r="G2621">
        <v>33</v>
      </c>
      <c r="H2621" t="s">
        <v>2522</v>
      </c>
      <c r="I2621" t="s">
        <v>2522</v>
      </c>
      <c r="K2621">
        <v>5</v>
      </c>
      <c r="L2621">
        <v>5</v>
      </c>
      <c r="M2621">
        <v>4</v>
      </c>
    </row>
    <row r="2622" spans="1:13" ht="12.75">
      <c r="A2622">
        <v>242720</v>
      </c>
      <c r="B2622" t="s">
        <v>3338</v>
      </c>
      <c r="C2622" t="s">
        <v>2443</v>
      </c>
      <c r="D2622" t="s">
        <v>2970</v>
      </c>
      <c r="E2622" t="s">
        <v>2683</v>
      </c>
      <c r="F2622" t="s">
        <v>2361</v>
      </c>
      <c r="G2622">
        <v>40</v>
      </c>
      <c r="H2622" t="s">
        <v>2642</v>
      </c>
      <c r="K2622">
        <v>4</v>
      </c>
      <c r="L2622">
        <v>5</v>
      </c>
      <c r="M2622">
        <v>4</v>
      </c>
    </row>
    <row r="2623" spans="1:13" ht="12.75">
      <c r="A2623">
        <v>242807</v>
      </c>
      <c r="B2623" t="s">
        <v>833</v>
      </c>
      <c r="C2623" t="s">
        <v>2376</v>
      </c>
      <c r="D2623" t="s">
        <v>2444</v>
      </c>
      <c r="E2623" t="s">
        <v>2360</v>
      </c>
      <c r="F2623" t="s">
        <v>2361</v>
      </c>
      <c r="G2623">
        <v>55</v>
      </c>
      <c r="H2623" t="s">
        <v>2374</v>
      </c>
      <c r="K2623">
        <v>5</v>
      </c>
      <c r="L2623">
        <v>5</v>
      </c>
      <c r="M2623">
        <v>4</v>
      </c>
    </row>
    <row r="2624" spans="1:13" ht="12.75">
      <c r="A2624">
        <v>242816</v>
      </c>
      <c r="B2624" t="s">
        <v>1943</v>
      </c>
      <c r="C2624" t="s">
        <v>2328</v>
      </c>
      <c r="D2624" t="s">
        <v>2414</v>
      </c>
      <c r="E2624" t="s">
        <v>2360</v>
      </c>
      <c r="F2624" t="s">
        <v>2361</v>
      </c>
      <c r="G2624">
        <v>24</v>
      </c>
      <c r="H2624" t="s">
        <v>2366</v>
      </c>
      <c r="I2624" t="s">
        <v>2366</v>
      </c>
      <c r="K2624">
        <v>5</v>
      </c>
      <c r="L2624">
        <v>5</v>
      </c>
      <c r="M2624">
        <v>4</v>
      </c>
    </row>
    <row r="2625" spans="1:13" ht="12.75">
      <c r="A2625">
        <v>242825</v>
      </c>
      <c r="B2625" t="s">
        <v>2456</v>
      </c>
      <c r="C2625" t="s">
        <v>2466</v>
      </c>
      <c r="D2625" t="s">
        <v>2426</v>
      </c>
      <c r="E2625" t="s">
        <v>2360</v>
      </c>
      <c r="F2625" t="s">
        <v>2361</v>
      </c>
      <c r="G2625">
        <v>20</v>
      </c>
      <c r="H2625" t="s">
        <v>3339</v>
      </c>
      <c r="I2625" t="s">
        <v>3340</v>
      </c>
      <c r="K2625">
        <v>2</v>
      </c>
      <c r="L2625">
        <v>5</v>
      </c>
      <c r="M2625">
        <v>4</v>
      </c>
    </row>
    <row r="2626" spans="1:13" ht="12.75">
      <c r="A2626">
        <v>242830</v>
      </c>
      <c r="B2626" t="s">
        <v>3341</v>
      </c>
      <c r="C2626" t="s">
        <v>2233</v>
      </c>
      <c r="D2626" t="s">
        <v>2513</v>
      </c>
      <c r="E2626" t="s">
        <v>2360</v>
      </c>
      <c r="F2626" t="s">
        <v>2361</v>
      </c>
      <c r="G2626">
        <v>39</v>
      </c>
      <c r="H2626" t="s">
        <v>2342</v>
      </c>
      <c r="I2626" t="s">
        <v>2343</v>
      </c>
      <c r="K2626">
        <v>4</v>
      </c>
      <c r="L2626">
        <v>5</v>
      </c>
      <c r="M2626">
        <v>4</v>
      </c>
    </row>
    <row r="2627" spans="1:13" ht="12.75">
      <c r="A2627">
        <v>242831</v>
      </c>
      <c r="B2627" t="s">
        <v>3342</v>
      </c>
      <c r="C2627" t="s">
        <v>3343</v>
      </c>
      <c r="D2627" t="s">
        <v>2444</v>
      </c>
      <c r="E2627" t="s">
        <v>2360</v>
      </c>
      <c r="F2627" t="s">
        <v>2361</v>
      </c>
      <c r="G2627">
        <v>48</v>
      </c>
      <c r="H2627" t="s">
        <v>2389</v>
      </c>
      <c r="I2627" t="s">
        <v>2390</v>
      </c>
      <c r="K2627">
        <v>4</v>
      </c>
      <c r="L2627">
        <v>5</v>
      </c>
      <c r="M2627">
        <v>4</v>
      </c>
    </row>
    <row r="2628" spans="1:13" ht="12.75">
      <c r="A2628">
        <v>242921</v>
      </c>
      <c r="B2628" t="s">
        <v>3344</v>
      </c>
      <c r="C2628" t="s">
        <v>2423</v>
      </c>
      <c r="D2628" t="s">
        <v>2269</v>
      </c>
      <c r="E2628" t="s">
        <v>2360</v>
      </c>
      <c r="F2628" t="s">
        <v>2361</v>
      </c>
      <c r="G2628">
        <v>34</v>
      </c>
      <c r="H2628" t="s">
        <v>2321</v>
      </c>
      <c r="K2628">
        <v>5</v>
      </c>
      <c r="L2628">
        <v>5</v>
      </c>
      <c r="M2628">
        <v>4</v>
      </c>
    </row>
    <row r="2629" spans="1:13" ht="12.75">
      <c r="A2629">
        <v>243000</v>
      </c>
      <c r="B2629" t="s">
        <v>4442</v>
      </c>
      <c r="C2629" t="s">
        <v>3345</v>
      </c>
      <c r="D2629" t="s">
        <v>2054</v>
      </c>
      <c r="E2629" t="s">
        <v>2360</v>
      </c>
      <c r="F2629" t="s">
        <v>2361</v>
      </c>
      <c r="G2629">
        <v>34</v>
      </c>
      <c r="H2629" t="s">
        <v>3529</v>
      </c>
      <c r="K2629">
        <v>5</v>
      </c>
      <c r="L2629">
        <v>5</v>
      </c>
      <c r="M2629">
        <v>4</v>
      </c>
    </row>
    <row r="2630" spans="1:13" ht="12.75">
      <c r="A2630">
        <v>243004</v>
      </c>
      <c r="B2630" t="s">
        <v>3346</v>
      </c>
      <c r="C2630" t="s">
        <v>3347</v>
      </c>
      <c r="D2630" t="s">
        <v>2114</v>
      </c>
      <c r="E2630" t="s">
        <v>2360</v>
      </c>
      <c r="F2630" t="s">
        <v>2440</v>
      </c>
      <c r="G2630">
        <v>36</v>
      </c>
      <c r="H2630" t="s">
        <v>2509</v>
      </c>
      <c r="I2630" t="s">
        <v>2510</v>
      </c>
      <c r="K2630">
        <v>3</v>
      </c>
      <c r="L2630">
        <v>4</v>
      </c>
      <c r="M2630">
        <v>4</v>
      </c>
    </row>
    <row r="2631" spans="1:13" ht="12.75">
      <c r="A2631">
        <v>243167</v>
      </c>
      <c r="B2631" t="s">
        <v>3348</v>
      </c>
      <c r="C2631" t="s">
        <v>3349</v>
      </c>
      <c r="D2631" t="s">
        <v>2097</v>
      </c>
      <c r="E2631" t="s">
        <v>2360</v>
      </c>
      <c r="F2631" t="s">
        <v>2440</v>
      </c>
      <c r="G2631">
        <v>46</v>
      </c>
      <c r="H2631" t="s">
        <v>2382</v>
      </c>
      <c r="K2631">
        <v>4</v>
      </c>
      <c r="L2631">
        <v>4</v>
      </c>
      <c r="M2631">
        <v>4</v>
      </c>
    </row>
    <row r="2632" spans="1:13" ht="12.75">
      <c r="A2632">
        <v>243180</v>
      </c>
      <c r="B2632" t="s">
        <v>4066</v>
      </c>
      <c r="C2632" t="s">
        <v>3350</v>
      </c>
      <c r="D2632" t="s">
        <v>4068</v>
      </c>
      <c r="E2632" t="s">
        <v>2360</v>
      </c>
      <c r="F2632" t="s">
        <v>2361</v>
      </c>
      <c r="G2632">
        <v>34</v>
      </c>
      <c r="H2632" t="s">
        <v>634</v>
      </c>
      <c r="K2632">
        <v>5</v>
      </c>
      <c r="L2632">
        <v>5</v>
      </c>
      <c r="M2632">
        <v>4</v>
      </c>
    </row>
    <row r="2633" spans="1:13" ht="12.75">
      <c r="A2633">
        <v>243195</v>
      </c>
      <c r="B2633" t="s">
        <v>1933</v>
      </c>
      <c r="C2633" t="s">
        <v>3351</v>
      </c>
      <c r="D2633" t="s">
        <v>2100</v>
      </c>
      <c r="E2633" t="s">
        <v>2360</v>
      </c>
      <c r="F2633" t="s">
        <v>2361</v>
      </c>
      <c r="G2633">
        <v>46</v>
      </c>
      <c r="H2633" t="s">
        <v>2227</v>
      </c>
      <c r="I2633" t="s">
        <v>2227</v>
      </c>
      <c r="K2633">
        <v>4</v>
      </c>
      <c r="L2633">
        <v>5</v>
      </c>
      <c r="M2633">
        <v>4</v>
      </c>
    </row>
    <row r="2634" spans="1:13" ht="12.75">
      <c r="A2634">
        <v>243223</v>
      </c>
      <c r="B2634" t="s">
        <v>2332</v>
      </c>
      <c r="C2634" t="s">
        <v>1287</v>
      </c>
      <c r="D2634" t="s">
        <v>2117</v>
      </c>
      <c r="E2634" t="s">
        <v>2360</v>
      </c>
      <c r="F2634" t="s">
        <v>2440</v>
      </c>
      <c r="G2634">
        <v>10</v>
      </c>
      <c r="H2634" t="s">
        <v>2389</v>
      </c>
      <c r="K2634">
        <v>4</v>
      </c>
      <c r="L2634">
        <v>4</v>
      </c>
      <c r="M2634">
        <v>4</v>
      </c>
    </row>
    <row r="2635" spans="1:13" ht="12.75">
      <c r="A2635">
        <v>243256</v>
      </c>
      <c r="B2635" t="s">
        <v>1910</v>
      </c>
      <c r="C2635" t="s">
        <v>2666</v>
      </c>
      <c r="D2635" t="s">
        <v>2444</v>
      </c>
      <c r="E2635" t="s">
        <v>2360</v>
      </c>
      <c r="F2635" t="s">
        <v>2361</v>
      </c>
      <c r="G2635">
        <v>28</v>
      </c>
      <c r="H2635" t="s">
        <v>2642</v>
      </c>
      <c r="K2635">
        <v>5</v>
      </c>
      <c r="L2635">
        <v>5</v>
      </c>
      <c r="M2635">
        <v>4</v>
      </c>
    </row>
    <row r="2636" spans="1:13" ht="12.75">
      <c r="A2636">
        <v>243257</v>
      </c>
      <c r="B2636" t="s">
        <v>3925</v>
      </c>
      <c r="C2636" t="s">
        <v>2443</v>
      </c>
      <c r="D2636" t="s">
        <v>2444</v>
      </c>
      <c r="E2636" t="s">
        <v>2360</v>
      </c>
      <c r="F2636" t="s">
        <v>2361</v>
      </c>
      <c r="G2636">
        <v>28</v>
      </c>
      <c r="H2636" t="s">
        <v>2642</v>
      </c>
      <c r="K2636">
        <v>5</v>
      </c>
      <c r="L2636">
        <v>5</v>
      </c>
      <c r="M2636">
        <v>4</v>
      </c>
    </row>
    <row r="2637" spans="1:13" ht="12.75">
      <c r="A2637">
        <v>243267</v>
      </c>
      <c r="B2637" t="s">
        <v>4010</v>
      </c>
      <c r="C2637" t="s">
        <v>4113</v>
      </c>
      <c r="D2637" t="s">
        <v>2234</v>
      </c>
      <c r="E2637" t="s">
        <v>2360</v>
      </c>
      <c r="F2637" t="s">
        <v>2361</v>
      </c>
      <c r="G2637">
        <v>23</v>
      </c>
      <c r="H2637" t="s">
        <v>2642</v>
      </c>
      <c r="K2637">
        <v>4</v>
      </c>
      <c r="L2637">
        <v>5</v>
      </c>
      <c r="M2637">
        <v>4</v>
      </c>
    </row>
    <row r="2638" spans="1:13" ht="12.75">
      <c r="A2638">
        <v>243297</v>
      </c>
      <c r="B2638" t="s">
        <v>3352</v>
      </c>
      <c r="C2638" t="s">
        <v>2636</v>
      </c>
      <c r="D2638" t="s">
        <v>1173</v>
      </c>
      <c r="E2638" t="s">
        <v>2360</v>
      </c>
      <c r="F2638" t="s">
        <v>2361</v>
      </c>
      <c r="G2638">
        <v>53</v>
      </c>
      <c r="H2638" t="s">
        <v>2389</v>
      </c>
      <c r="K2638">
        <v>5</v>
      </c>
      <c r="L2638">
        <v>5</v>
      </c>
      <c r="M2638">
        <v>4</v>
      </c>
    </row>
    <row r="2639" spans="1:13" ht="12.75">
      <c r="A2639">
        <v>243306</v>
      </c>
      <c r="B2639" t="s">
        <v>142</v>
      </c>
      <c r="C2639" t="s">
        <v>1669</v>
      </c>
      <c r="D2639" t="s">
        <v>2179</v>
      </c>
      <c r="E2639" t="s">
        <v>2360</v>
      </c>
      <c r="F2639" t="s">
        <v>2361</v>
      </c>
      <c r="G2639">
        <v>13</v>
      </c>
      <c r="H2639" t="s">
        <v>2366</v>
      </c>
      <c r="K2639">
        <v>5</v>
      </c>
      <c r="L2639">
        <v>5</v>
      </c>
      <c r="M2639">
        <v>4</v>
      </c>
    </row>
    <row r="2640" spans="1:13" ht="12.75">
      <c r="A2640">
        <v>243310</v>
      </c>
      <c r="B2640" t="s">
        <v>1244</v>
      </c>
      <c r="C2640" t="s">
        <v>4375</v>
      </c>
      <c r="D2640" t="s">
        <v>1151</v>
      </c>
      <c r="E2640" t="s">
        <v>2360</v>
      </c>
      <c r="F2640" t="s">
        <v>2361</v>
      </c>
      <c r="G2640">
        <v>30</v>
      </c>
      <c r="H2640" t="s">
        <v>2454</v>
      </c>
      <c r="I2640" t="s">
        <v>2455</v>
      </c>
      <c r="K2640">
        <v>5</v>
      </c>
      <c r="L2640">
        <v>5</v>
      </c>
      <c r="M2640">
        <v>4</v>
      </c>
    </row>
    <row r="2641" spans="1:13" ht="12.75">
      <c r="A2641">
        <v>243312</v>
      </c>
      <c r="B2641" t="s">
        <v>1244</v>
      </c>
      <c r="C2641" t="s">
        <v>1252</v>
      </c>
      <c r="D2641" t="s">
        <v>1151</v>
      </c>
      <c r="E2641" t="s">
        <v>2360</v>
      </c>
      <c r="F2641" t="s">
        <v>2361</v>
      </c>
      <c r="G2641">
        <v>35</v>
      </c>
      <c r="H2641" t="s">
        <v>3864</v>
      </c>
      <c r="K2641">
        <v>4</v>
      </c>
      <c r="L2641">
        <v>5</v>
      </c>
      <c r="M2641">
        <v>4</v>
      </c>
    </row>
    <row r="2642" spans="1:13" ht="12.75">
      <c r="A2642">
        <v>243318</v>
      </c>
      <c r="B2642" t="s">
        <v>3353</v>
      </c>
      <c r="C2642" t="s">
        <v>3621</v>
      </c>
      <c r="D2642" t="s">
        <v>4272</v>
      </c>
      <c r="E2642" t="s">
        <v>2360</v>
      </c>
      <c r="F2642" t="s">
        <v>2361</v>
      </c>
      <c r="G2642">
        <v>44</v>
      </c>
      <c r="H2642" t="s">
        <v>3529</v>
      </c>
      <c r="I2642" t="s">
        <v>2266</v>
      </c>
      <c r="K2642">
        <v>5</v>
      </c>
      <c r="L2642">
        <v>5</v>
      </c>
      <c r="M2642">
        <v>4</v>
      </c>
    </row>
    <row r="2643" spans="1:13" ht="12.75">
      <c r="A2643">
        <v>243425</v>
      </c>
      <c r="B2643" t="s">
        <v>3354</v>
      </c>
      <c r="C2643" t="s">
        <v>3355</v>
      </c>
      <c r="D2643" t="s">
        <v>2444</v>
      </c>
      <c r="E2643" t="s">
        <v>2360</v>
      </c>
      <c r="F2643" t="s">
        <v>2361</v>
      </c>
      <c r="G2643">
        <v>56</v>
      </c>
      <c r="H2643" t="s">
        <v>2389</v>
      </c>
      <c r="I2643" t="s">
        <v>2390</v>
      </c>
      <c r="K2643">
        <v>4</v>
      </c>
      <c r="L2643">
        <v>5</v>
      </c>
      <c r="M2643">
        <v>4</v>
      </c>
    </row>
    <row r="2644" spans="1:13" ht="12.75">
      <c r="A2644">
        <v>243489</v>
      </c>
      <c r="B2644" t="s">
        <v>3356</v>
      </c>
      <c r="C2644" t="s">
        <v>3357</v>
      </c>
      <c r="D2644" t="s">
        <v>2471</v>
      </c>
      <c r="E2644" t="s">
        <v>2360</v>
      </c>
      <c r="F2644" t="s">
        <v>2440</v>
      </c>
      <c r="G2644">
        <v>27</v>
      </c>
      <c r="H2644" t="s">
        <v>3358</v>
      </c>
      <c r="K2644">
        <v>4</v>
      </c>
      <c r="L2644">
        <v>4</v>
      </c>
      <c r="M2644">
        <v>4</v>
      </c>
    </row>
    <row r="2645" spans="1:13" ht="12.75">
      <c r="A2645">
        <v>243500</v>
      </c>
      <c r="B2645" t="s">
        <v>2203</v>
      </c>
      <c r="C2645" t="s">
        <v>1543</v>
      </c>
      <c r="D2645" t="s">
        <v>3391</v>
      </c>
      <c r="E2645" t="s">
        <v>2360</v>
      </c>
      <c r="F2645" t="s">
        <v>2361</v>
      </c>
      <c r="G2645">
        <v>36</v>
      </c>
      <c r="H2645" t="s">
        <v>2464</v>
      </c>
      <c r="K2645">
        <v>3</v>
      </c>
      <c r="L2645">
        <v>5</v>
      </c>
      <c r="M2645">
        <v>4</v>
      </c>
    </row>
    <row r="2646" spans="1:13" ht="12.75">
      <c r="A2646">
        <v>243796</v>
      </c>
      <c r="B2646" t="s">
        <v>3359</v>
      </c>
      <c r="C2646" t="s">
        <v>2204</v>
      </c>
      <c r="D2646" t="s">
        <v>2426</v>
      </c>
      <c r="E2646" t="s">
        <v>2360</v>
      </c>
      <c r="F2646" t="s">
        <v>2361</v>
      </c>
      <c r="G2646">
        <v>49</v>
      </c>
      <c r="H2646" t="s">
        <v>2642</v>
      </c>
      <c r="K2646">
        <v>3</v>
      </c>
      <c r="L2646">
        <v>5</v>
      </c>
      <c r="M2646">
        <v>4</v>
      </c>
    </row>
    <row r="2647" spans="1:13" ht="12.75">
      <c r="A2647">
        <v>243797</v>
      </c>
      <c r="B2647" t="s">
        <v>1270</v>
      </c>
      <c r="C2647" t="s">
        <v>2500</v>
      </c>
      <c r="D2647" t="s">
        <v>2970</v>
      </c>
      <c r="E2647" t="s">
        <v>2683</v>
      </c>
      <c r="F2647" t="s">
        <v>2361</v>
      </c>
      <c r="G2647">
        <v>37</v>
      </c>
      <c r="H2647" t="s">
        <v>2317</v>
      </c>
      <c r="K2647">
        <v>5</v>
      </c>
      <c r="L2647">
        <v>5</v>
      </c>
      <c r="M2647">
        <v>4</v>
      </c>
    </row>
    <row r="2648" spans="1:13" ht="12.75">
      <c r="A2648">
        <v>243803</v>
      </c>
      <c r="B2648" t="s">
        <v>3360</v>
      </c>
      <c r="C2648" t="s">
        <v>2022</v>
      </c>
      <c r="D2648" t="s">
        <v>2548</v>
      </c>
      <c r="E2648" t="s">
        <v>2360</v>
      </c>
      <c r="F2648" t="s">
        <v>2361</v>
      </c>
      <c r="G2648">
        <v>49</v>
      </c>
      <c r="H2648" t="s">
        <v>2642</v>
      </c>
      <c r="K2648">
        <v>3</v>
      </c>
      <c r="L2648">
        <v>5</v>
      </c>
      <c r="M2648">
        <v>4</v>
      </c>
    </row>
    <row r="2649" spans="1:13" ht="12.75">
      <c r="A2649">
        <v>243983</v>
      </c>
      <c r="B2649" t="s">
        <v>584</v>
      </c>
      <c r="C2649" t="s">
        <v>2443</v>
      </c>
      <c r="D2649" t="s">
        <v>1884</v>
      </c>
      <c r="E2649" t="s">
        <v>2360</v>
      </c>
      <c r="F2649" t="s">
        <v>2361</v>
      </c>
      <c r="G2649">
        <v>38</v>
      </c>
      <c r="H2649" t="s">
        <v>2314</v>
      </c>
      <c r="K2649">
        <v>4</v>
      </c>
      <c r="L2649">
        <v>5</v>
      </c>
      <c r="M2649">
        <v>4</v>
      </c>
    </row>
    <row r="2650" spans="1:13" ht="12.75">
      <c r="A2650">
        <v>243988</v>
      </c>
      <c r="B2650" t="s">
        <v>3361</v>
      </c>
      <c r="C2650" t="s">
        <v>3811</v>
      </c>
      <c r="D2650" t="s">
        <v>2073</v>
      </c>
      <c r="E2650" t="s">
        <v>2360</v>
      </c>
      <c r="F2650" t="s">
        <v>2361</v>
      </c>
      <c r="G2650">
        <v>19</v>
      </c>
      <c r="H2650" t="s">
        <v>1978</v>
      </c>
      <c r="I2650" t="s">
        <v>1978</v>
      </c>
      <c r="K2650">
        <v>4</v>
      </c>
      <c r="L2650">
        <v>5</v>
      </c>
      <c r="M2650">
        <v>4</v>
      </c>
    </row>
    <row r="2651" spans="1:13" ht="12.75">
      <c r="A2651">
        <v>244034</v>
      </c>
      <c r="B2651" t="s">
        <v>1709</v>
      </c>
      <c r="C2651" t="s">
        <v>2677</v>
      </c>
      <c r="D2651" t="s">
        <v>1721</v>
      </c>
      <c r="E2651" t="s">
        <v>2360</v>
      </c>
      <c r="F2651" t="s">
        <v>2361</v>
      </c>
      <c r="G2651">
        <v>28</v>
      </c>
      <c r="H2651" t="s">
        <v>2642</v>
      </c>
      <c r="K2651">
        <v>4</v>
      </c>
      <c r="L2651">
        <v>5</v>
      </c>
      <c r="M2651">
        <v>4</v>
      </c>
    </row>
    <row r="2652" spans="1:13" ht="12.75">
      <c r="A2652">
        <v>244059</v>
      </c>
      <c r="B2652" t="s">
        <v>3362</v>
      </c>
      <c r="C2652" t="s">
        <v>3363</v>
      </c>
      <c r="D2652" t="s">
        <v>1907</v>
      </c>
      <c r="E2652" t="s">
        <v>2360</v>
      </c>
      <c r="F2652" t="s">
        <v>2361</v>
      </c>
      <c r="G2652">
        <v>33</v>
      </c>
      <c r="H2652" t="s">
        <v>2514</v>
      </c>
      <c r="I2652" t="s">
        <v>2515</v>
      </c>
      <c r="K2652">
        <v>5</v>
      </c>
      <c r="L2652">
        <v>5</v>
      </c>
      <c r="M2652">
        <v>4</v>
      </c>
    </row>
    <row r="2653" spans="1:13" ht="12.75">
      <c r="A2653">
        <v>244065</v>
      </c>
      <c r="B2653" t="s">
        <v>3364</v>
      </c>
      <c r="C2653" t="s">
        <v>2530</v>
      </c>
      <c r="D2653" t="s">
        <v>1873</v>
      </c>
      <c r="E2653" t="s">
        <v>2360</v>
      </c>
      <c r="F2653" t="s">
        <v>2361</v>
      </c>
      <c r="G2653">
        <v>33</v>
      </c>
      <c r="H2653" t="s">
        <v>2535</v>
      </c>
      <c r="I2653" t="s">
        <v>2535</v>
      </c>
      <c r="K2653">
        <v>4</v>
      </c>
      <c r="L2653">
        <v>5</v>
      </c>
      <c r="M2653">
        <v>4</v>
      </c>
    </row>
    <row r="2654" spans="1:13" ht="12.75">
      <c r="A2654">
        <v>244084</v>
      </c>
      <c r="B2654" t="s">
        <v>3365</v>
      </c>
      <c r="C2654" t="s">
        <v>2252</v>
      </c>
      <c r="D2654" t="s">
        <v>3366</v>
      </c>
      <c r="E2654" t="s">
        <v>2360</v>
      </c>
      <c r="F2654" t="s">
        <v>2361</v>
      </c>
      <c r="G2654">
        <v>53</v>
      </c>
      <c r="H2654" t="s">
        <v>2382</v>
      </c>
      <c r="I2654" t="s">
        <v>1406</v>
      </c>
      <c r="K2654">
        <v>5</v>
      </c>
      <c r="L2654">
        <v>5</v>
      </c>
      <c r="M2654">
        <v>4</v>
      </c>
    </row>
    <row r="2655" spans="1:13" ht="12.75">
      <c r="A2655">
        <v>244103</v>
      </c>
      <c r="B2655" t="s">
        <v>3367</v>
      </c>
      <c r="C2655" t="s">
        <v>3368</v>
      </c>
      <c r="D2655" t="s">
        <v>2471</v>
      </c>
      <c r="E2655" t="s">
        <v>2360</v>
      </c>
      <c r="F2655" t="s">
        <v>2361</v>
      </c>
      <c r="G2655">
        <v>33</v>
      </c>
      <c r="H2655" t="s">
        <v>2642</v>
      </c>
      <c r="K2655">
        <v>5</v>
      </c>
      <c r="L2655">
        <v>5</v>
      </c>
      <c r="M2655">
        <v>4</v>
      </c>
    </row>
    <row r="2656" spans="1:13" ht="12.75">
      <c r="A2656">
        <v>244138</v>
      </c>
      <c r="B2656" t="s">
        <v>3369</v>
      </c>
      <c r="C2656" t="s">
        <v>2233</v>
      </c>
      <c r="D2656" t="s">
        <v>2124</v>
      </c>
      <c r="E2656" t="s">
        <v>2360</v>
      </c>
      <c r="F2656" t="s">
        <v>2361</v>
      </c>
      <c r="G2656">
        <v>34</v>
      </c>
      <c r="H2656" t="s">
        <v>1581</v>
      </c>
      <c r="J2656" t="s">
        <v>925</v>
      </c>
      <c r="K2656">
        <v>4</v>
      </c>
      <c r="L2656">
        <v>5</v>
      </c>
      <c r="M2656">
        <v>4</v>
      </c>
    </row>
    <row r="2657" spans="1:13" ht="12.75">
      <c r="A2657">
        <v>244173</v>
      </c>
      <c r="B2657" t="s">
        <v>3370</v>
      </c>
      <c r="C2657" t="s">
        <v>2364</v>
      </c>
      <c r="D2657" t="s">
        <v>2444</v>
      </c>
      <c r="E2657" t="s">
        <v>2360</v>
      </c>
      <c r="F2657" t="s">
        <v>2361</v>
      </c>
      <c r="G2657">
        <v>46</v>
      </c>
      <c r="H2657" t="s">
        <v>2389</v>
      </c>
      <c r="I2657" t="s">
        <v>2390</v>
      </c>
      <c r="K2657">
        <v>4</v>
      </c>
      <c r="L2657">
        <v>5</v>
      </c>
      <c r="M2657">
        <v>4</v>
      </c>
    </row>
    <row r="2658" spans="1:13" ht="12.75">
      <c r="A2658">
        <v>244260</v>
      </c>
      <c r="B2658" t="s">
        <v>3371</v>
      </c>
      <c r="C2658" t="s">
        <v>1051</v>
      </c>
      <c r="D2658" t="s">
        <v>2086</v>
      </c>
      <c r="E2658" t="s">
        <v>2360</v>
      </c>
      <c r="F2658" t="s">
        <v>2361</v>
      </c>
      <c r="G2658">
        <v>51</v>
      </c>
      <c r="H2658" t="s">
        <v>2514</v>
      </c>
      <c r="I2658" t="s">
        <v>2515</v>
      </c>
      <c r="K2658">
        <v>5</v>
      </c>
      <c r="L2658">
        <v>5</v>
      </c>
      <c r="M2658">
        <v>4</v>
      </c>
    </row>
    <row r="2659" spans="1:13" ht="12.75">
      <c r="A2659">
        <v>244305</v>
      </c>
      <c r="B2659" t="s">
        <v>267</v>
      </c>
      <c r="C2659" t="s">
        <v>3372</v>
      </c>
      <c r="D2659" t="s">
        <v>2463</v>
      </c>
      <c r="E2659" t="s">
        <v>2360</v>
      </c>
      <c r="F2659" t="s">
        <v>2361</v>
      </c>
      <c r="G2659">
        <v>28</v>
      </c>
      <c r="H2659" t="s">
        <v>1581</v>
      </c>
      <c r="K2659">
        <v>4</v>
      </c>
      <c r="L2659">
        <v>4</v>
      </c>
      <c r="M2659">
        <v>4</v>
      </c>
    </row>
    <row r="2660" spans="1:13" ht="12.75">
      <c r="A2660">
        <v>244355</v>
      </c>
      <c r="B2660" t="s">
        <v>3373</v>
      </c>
      <c r="C2660" t="s">
        <v>2693</v>
      </c>
      <c r="D2660" t="s">
        <v>2234</v>
      </c>
      <c r="E2660" t="s">
        <v>2360</v>
      </c>
      <c r="F2660" t="s">
        <v>2361</v>
      </c>
      <c r="G2660">
        <v>20</v>
      </c>
      <c r="H2660" t="s">
        <v>1728</v>
      </c>
      <c r="J2660" t="s">
        <v>1657</v>
      </c>
      <c r="K2660">
        <v>4</v>
      </c>
      <c r="L2660">
        <v>5</v>
      </c>
      <c r="M2660">
        <v>4</v>
      </c>
    </row>
    <row r="2661" spans="1:13" ht="12.75">
      <c r="A2661">
        <v>244488</v>
      </c>
      <c r="B2661" t="s">
        <v>3374</v>
      </c>
      <c r="C2661" t="s">
        <v>2233</v>
      </c>
      <c r="D2661" t="s">
        <v>2471</v>
      </c>
      <c r="E2661" t="s">
        <v>2360</v>
      </c>
      <c r="F2661" t="s">
        <v>2361</v>
      </c>
      <c r="G2661">
        <v>35</v>
      </c>
      <c r="H2661" t="s">
        <v>2314</v>
      </c>
      <c r="I2661" t="s">
        <v>2068</v>
      </c>
      <c r="K2661">
        <v>5</v>
      </c>
      <c r="L2661">
        <v>5</v>
      </c>
      <c r="M2661">
        <v>4</v>
      </c>
    </row>
    <row r="2662" spans="1:13" ht="12.75">
      <c r="A2662">
        <v>244591</v>
      </c>
      <c r="B2662" t="s">
        <v>2042</v>
      </c>
      <c r="C2662" t="s">
        <v>3375</v>
      </c>
      <c r="D2662" t="s">
        <v>3376</v>
      </c>
      <c r="E2662" t="s">
        <v>2360</v>
      </c>
      <c r="F2662" t="s">
        <v>2361</v>
      </c>
      <c r="G2662">
        <v>18</v>
      </c>
      <c r="H2662" t="s">
        <v>1078</v>
      </c>
      <c r="K2662">
        <v>5</v>
      </c>
      <c r="L2662">
        <v>5</v>
      </c>
      <c r="M2662">
        <v>4</v>
      </c>
    </row>
    <row r="2663" spans="1:13" ht="12.75">
      <c r="A2663">
        <v>244607</v>
      </c>
      <c r="B2663" t="s">
        <v>3377</v>
      </c>
      <c r="C2663" t="s">
        <v>2401</v>
      </c>
      <c r="D2663" t="s">
        <v>2471</v>
      </c>
      <c r="E2663" t="s">
        <v>2360</v>
      </c>
      <c r="F2663" t="s">
        <v>2361</v>
      </c>
      <c r="G2663">
        <v>43</v>
      </c>
      <c r="H2663" t="s">
        <v>2514</v>
      </c>
      <c r="I2663" t="s">
        <v>2515</v>
      </c>
      <c r="K2663">
        <v>4</v>
      </c>
      <c r="L2663">
        <v>5</v>
      </c>
      <c r="M2663">
        <v>4</v>
      </c>
    </row>
    <row r="2664" spans="1:13" ht="12.75">
      <c r="A2664">
        <v>244710</v>
      </c>
      <c r="B2664" t="s">
        <v>1933</v>
      </c>
      <c r="C2664" t="s">
        <v>2686</v>
      </c>
      <c r="D2664" t="s">
        <v>2444</v>
      </c>
      <c r="E2664" t="s">
        <v>2360</v>
      </c>
      <c r="F2664" t="s">
        <v>2361</v>
      </c>
      <c r="G2664">
        <v>46</v>
      </c>
      <c r="H2664" t="s">
        <v>2191</v>
      </c>
      <c r="I2664" t="s">
        <v>2192</v>
      </c>
      <c r="K2664">
        <v>5</v>
      </c>
      <c r="L2664">
        <v>5</v>
      </c>
      <c r="M2664">
        <v>4</v>
      </c>
    </row>
    <row r="2665" spans="1:13" ht="12.75">
      <c r="A2665">
        <v>244725</v>
      </c>
      <c r="B2665" t="s">
        <v>2378</v>
      </c>
      <c r="C2665" t="s">
        <v>2387</v>
      </c>
      <c r="D2665" t="s">
        <v>2667</v>
      </c>
      <c r="E2665" t="s">
        <v>2360</v>
      </c>
      <c r="F2665" t="s">
        <v>2361</v>
      </c>
      <c r="G2665">
        <v>36</v>
      </c>
      <c r="H2665" t="s">
        <v>2642</v>
      </c>
      <c r="K2665">
        <v>5</v>
      </c>
      <c r="L2665">
        <v>5</v>
      </c>
      <c r="M2665">
        <v>4</v>
      </c>
    </row>
    <row r="2666" spans="1:13" ht="12.75">
      <c r="A2666">
        <v>244786</v>
      </c>
      <c r="B2666" t="s">
        <v>3378</v>
      </c>
      <c r="C2666" t="s">
        <v>2443</v>
      </c>
      <c r="D2666" t="s">
        <v>2650</v>
      </c>
      <c r="E2666" t="s">
        <v>2360</v>
      </c>
      <c r="F2666" t="s">
        <v>2361</v>
      </c>
      <c r="G2666">
        <v>42</v>
      </c>
      <c r="H2666" t="s">
        <v>2366</v>
      </c>
      <c r="I2666" t="s">
        <v>2366</v>
      </c>
      <c r="K2666">
        <v>4</v>
      </c>
      <c r="L2666">
        <v>5</v>
      </c>
      <c r="M2666">
        <v>4</v>
      </c>
    </row>
    <row r="2667" spans="1:13" ht="12.75">
      <c r="A2667">
        <v>244821</v>
      </c>
      <c r="B2667" t="s">
        <v>3379</v>
      </c>
      <c r="C2667" t="s">
        <v>3544</v>
      </c>
      <c r="D2667" t="s">
        <v>2463</v>
      </c>
      <c r="E2667" t="s">
        <v>2360</v>
      </c>
      <c r="F2667" t="s">
        <v>2440</v>
      </c>
      <c r="G2667">
        <v>35</v>
      </c>
      <c r="H2667" t="s">
        <v>2546</v>
      </c>
      <c r="K2667">
        <v>4</v>
      </c>
      <c r="L2667">
        <v>4</v>
      </c>
      <c r="M2667">
        <v>4</v>
      </c>
    </row>
    <row r="2668" spans="1:13" ht="12.75">
      <c r="A2668">
        <v>244951</v>
      </c>
      <c r="B2668" t="s">
        <v>3380</v>
      </c>
      <c r="C2668" t="s">
        <v>2663</v>
      </c>
      <c r="D2668" t="s">
        <v>2970</v>
      </c>
      <c r="E2668" t="s">
        <v>2683</v>
      </c>
      <c r="F2668" t="s">
        <v>2361</v>
      </c>
      <c r="G2668">
        <v>32</v>
      </c>
      <c r="H2668" t="s">
        <v>2317</v>
      </c>
      <c r="K2668">
        <v>5</v>
      </c>
      <c r="L2668">
        <v>5</v>
      </c>
      <c r="M2668">
        <v>4</v>
      </c>
    </row>
    <row r="2669" spans="1:13" ht="12.75">
      <c r="A2669">
        <v>245020</v>
      </c>
      <c r="B2669" t="s">
        <v>3381</v>
      </c>
      <c r="C2669" t="s">
        <v>1034</v>
      </c>
      <c r="D2669" t="s">
        <v>2435</v>
      </c>
      <c r="E2669" t="s">
        <v>2683</v>
      </c>
      <c r="F2669" t="s">
        <v>2361</v>
      </c>
      <c r="G2669">
        <v>25</v>
      </c>
      <c r="H2669" t="s">
        <v>461</v>
      </c>
      <c r="I2669" t="s">
        <v>288</v>
      </c>
      <c r="K2669">
        <v>3</v>
      </c>
      <c r="L2669">
        <v>5</v>
      </c>
      <c r="M2669">
        <v>4</v>
      </c>
    </row>
    <row r="2670" spans="1:13" ht="12.75">
      <c r="A2670">
        <v>245041</v>
      </c>
      <c r="B2670" t="s">
        <v>3591</v>
      </c>
      <c r="C2670" t="s">
        <v>1486</v>
      </c>
      <c r="D2670" t="s">
        <v>2444</v>
      </c>
      <c r="E2670" t="s">
        <v>2360</v>
      </c>
      <c r="F2670" t="s">
        <v>2440</v>
      </c>
      <c r="G2670">
        <v>32</v>
      </c>
      <c r="H2670" t="s">
        <v>2389</v>
      </c>
      <c r="I2670" t="s">
        <v>2390</v>
      </c>
      <c r="K2670">
        <v>3</v>
      </c>
      <c r="L2670">
        <v>4</v>
      </c>
      <c r="M2670">
        <v>4</v>
      </c>
    </row>
    <row r="2671" spans="1:13" ht="12.75">
      <c r="A2671">
        <v>245236</v>
      </c>
      <c r="B2671" t="s">
        <v>3382</v>
      </c>
      <c r="C2671" t="s">
        <v>1713</v>
      </c>
      <c r="D2671" t="s">
        <v>2970</v>
      </c>
      <c r="E2671" t="s">
        <v>2683</v>
      </c>
      <c r="F2671" t="s">
        <v>2361</v>
      </c>
      <c r="G2671">
        <v>16</v>
      </c>
      <c r="H2671" t="s">
        <v>1810</v>
      </c>
      <c r="I2671" t="s">
        <v>1528</v>
      </c>
      <c r="K2671">
        <v>5</v>
      </c>
      <c r="L2671">
        <v>5</v>
      </c>
      <c r="M2671">
        <v>4</v>
      </c>
    </row>
    <row r="2672" spans="1:13" ht="12.75">
      <c r="A2672">
        <v>245243</v>
      </c>
      <c r="B2672" t="s">
        <v>3665</v>
      </c>
      <c r="C2672" t="s">
        <v>1939</v>
      </c>
      <c r="D2672" t="s">
        <v>1173</v>
      </c>
      <c r="E2672" t="s">
        <v>2360</v>
      </c>
      <c r="F2672" t="s">
        <v>2361</v>
      </c>
      <c r="G2672">
        <v>37</v>
      </c>
      <c r="H2672" t="s">
        <v>2389</v>
      </c>
      <c r="I2672" t="s">
        <v>2390</v>
      </c>
      <c r="K2672">
        <v>2</v>
      </c>
      <c r="L2672">
        <v>5</v>
      </c>
      <c r="M2672">
        <v>4</v>
      </c>
    </row>
    <row r="2673" spans="1:13" ht="12.75">
      <c r="A2673">
        <v>245326</v>
      </c>
      <c r="B2673" t="s">
        <v>3666</v>
      </c>
      <c r="C2673" t="s">
        <v>932</v>
      </c>
      <c r="D2673" t="s">
        <v>1291</v>
      </c>
      <c r="E2673" t="s">
        <v>2360</v>
      </c>
      <c r="F2673" t="s">
        <v>2440</v>
      </c>
      <c r="G2673">
        <v>30</v>
      </c>
      <c r="H2673" t="s">
        <v>2389</v>
      </c>
      <c r="I2673" t="s">
        <v>2390</v>
      </c>
      <c r="K2673">
        <v>3</v>
      </c>
      <c r="L2673">
        <v>4</v>
      </c>
      <c r="M2673">
        <v>4</v>
      </c>
    </row>
    <row r="2674" spans="1:13" ht="12.75">
      <c r="A2674">
        <v>245355</v>
      </c>
      <c r="B2674" t="s">
        <v>3667</v>
      </c>
      <c r="C2674" t="s">
        <v>2252</v>
      </c>
      <c r="D2674" t="s">
        <v>2970</v>
      </c>
      <c r="E2674" t="s">
        <v>2683</v>
      </c>
      <c r="F2674" t="s">
        <v>2361</v>
      </c>
      <c r="G2674">
        <v>34</v>
      </c>
      <c r="H2674" t="s">
        <v>2317</v>
      </c>
      <c r="K2674">
        <v>5</v>
      </c>
      <c r="L2674">
        <v>5</v>
      </c>
      <c r="M2674">
        <v>4</v>
      </c>
    </row>
    <row r="2675" spans="1:13" ht="12.75">
      <c r="A2675">
        <v>245389</v>
      </c>
      <c r="B2675" t="s">
        <v>1298</v>
      </c>
      <c r="C2675" t="s">
        <v>3945</v>
      </c>
      <c r="D2675" t="s">
        <v>2471</v>
      </c>
      <c r="E2675" t="s">
        <v>2360</v>
      </c>
      <c r="F2675" t="s">
        <v>2361</v>
      </c>
      <c r="G2675">
        <v>36</v>
      </c>
      <c r="H2675" t="s">
        <v>1642</v>
      </c>
      <c r="K2675">
        <v>5</v>
      </c>
      <c r="L2675">
        <v>5</v>
      </c>
      <c r="M2675">
        <v>4</v>
      </c>
    </row>
    <row r="2676" spans="1:13" ht="12.75">
      <c r="A2676">
        <v>245411</v>
      </c>
      <c r="B2676" t="s">
        <v>809</v>
      </c>
      <c r="C2676" t="s">
        <v>4276</v>
      </c>
      <c r="D2676" t="s">
        <v>2426</v>
      </c>
      <c r="E2676" t="s">
        <v>2360</v>
      </c>
      <c r="F2676" t="s">
        <v>2361</v>
      </c>
      <c r="G2676">
        <v>16</v>
      </c>
      <c r="H2676" t="s">
        <v>1078</v>
      </c>
      <c r="K2676">
        <v>5</v>
      </c>
      <c r="L2676">
        <v>5</v>
      </c>
      <c r="M2676">
        <v>4</v>
      </c>
    </row>
    <row r="2677" spans="1:13" ht="12.75">
      <c r="A2677">
        <v>245456</v>
      </c>
      <c r="B2677" t="s">
        <v>2042</v>
      </c>
      <c r="C2677" t="s">
        <v>2512</v>
      </c>
      <c r="D2677" t="s">
        <v>625</v>
      </c>
      <c r="E2677" t="s">
        <v>2360</v>
      </c>
      <c r="F2677" t="s">
        <v>2361</v>
      </c>
      <c r="G2677">
        <v>11</v>
      </c>
      <c r="H2677" t="s">
        <v>1975</v>
      </c>
      <c r="K2677">
        <v>5</v>
      </c>
      <c r="L2677">
        <v>5</v>
      </c>
      <c r="M2677">
        <v>4</v>
      </c>
    </row>
    <row r="2678" spans="1:13" ht="12.75">
      <c r="A2678">
        <v>245490</v>
      </c>
      <c r="B2678" t="s">
        <v>3946</v>
      </c>
      <c r="C2678" t="s">
        <v>2677</v>
      </c>
      <c r="D2678" t="s">
        <v>2117</v>
      </c>
      <c r="E2678" t="s">
        <v>2360</v>
      </c>
      <c r="F2678" t="s">
        <v>2361</v>
      </c>
      <c r="G2678">
        <v>41</v>
      </c>
      <c r="H2678" t="s">
        <v>2445</v>
      </c>
      <c r="I2678" t="s">
        <v>2445</v>
      </c>
      <c r="K2678">
        <v>5</v>
      </c>
      <c r="L2678">
        <v>5</v>
      </c>
      <c r="M2678">
        <v>4</v>
      </c>
    </row>
    <row r="2679" spans="1:13" ht="12.75">
      <c r="A2679">
        <v>245571</v>
      </c>
      <c r="B2679" t="s">
        <v>3947</v>
      </c>
      <c r="C2679" t="s">
        <v>2328</v>
      </c>
      <c r="D2679" t="s">
        <v>2970</v>
      </c>
      <c r="E2679" t="s">
        <v>2683</v>
      </c>
      <c r="F2679" t="s">
        <v>2361</v>
      </c>
      <c r="G2679">
        <v>40</v>
      </c>
      <c r="H2679" t="s">
        <v>2317</v>
      </c>
      <c r="K2679">
        <v>5</v>
      </c>
      <c r="L2679">
        <v>5</v>
      </c>
      <c r="M2679">
        <v>4</v>
      </c>
    </row>
    <row r="2680" spans="1:13" ht="12.75">
      <c r="A2680">
        <v>245595</v>
      </c>
      <c r="B2680" t="s">
        <v>3948</v>
      </c>
      <c r="C2680" t="s">
        <v>1010</v>
      </c>
      <c r="D2680" t="s">
        <v>2667</v>
      </c>
      <c r="E2680" t="s">
        <v>2360</v>
      </c>
      <c r="F2680" t="s">
        <v>2440</v>
      </c>
      <c r="G2680">
        <v>32</v>
      </c>
      <c r="H2680" t="s">
        <v>2459</v>
      </c>
      <c r="I2680" t="s">
        <v>2460</v>
      </c>
      <c r="K2680">
        <v>3</v>
      </c>
      <c r="L2680">
        <v>4</v>
      </c>
      <c r="M2680">
        <v>4</v>
      </c>
    </row>
    <row r="2681" spans="1:13" ht="12.75">
      <c r="A2681">
        <v>245600</v>
      </c>
      <c r="B2681" t="s">
        <v>4223</v>
      </c>
      <c r="C2681" t="s">
        <v>1273</v>
      </c>
      <c r="D2681" t="s">
        <v>2970</v>
      </c>
      <c r="E2681" t="s">
        <v>2683</v>
      </c>
      <c r="F2681" t="s">
        <v>2361</v>
      </c>
      <c r="G2681">
        <v>34</v>
      </c>
      <c r="H2681" t="s">
        <v>2317</v>
      </c>
      <c r="K2681">
        <v>5</v>
      </c>
      <c r="L2681">
        <v>5</v>
      </c>
      <c r="M2681">
        <v>4</v>
      </c>
    </row>
    <row r="2682" spans="1:13" ht="12.75">
      <c r="A2682">
        <v>245602</v>
      </c>
      <c r="B2682" t="s">
        <v>4224</v>
      </c>
      <c r="C2682" t="s">
        <v>2658</v>
      </c>
      <c r="D2682" t="s">
        <v>2114</v>
      </c>
      <c r="E2682" t="s">
        <v>2360</v>
      </c>
      <c r="F2682" t="s">
        <v>2361</v>
      </c>
      <c r="G2682">
        <v>33</v>
      </c>
      <c r="H2682" t="s">
        <v>972</v>
      </c>
      <c r="K2682">
        <v>5</v>
      </c>
      <c r="L2682">
        <v>5</v>
      </c>
      <c r="M2682">
        <v>4</v>
      </c>
    </row>
    <row r="2683" spans="1:13" ht="12.75">
      <c r="A2683">
        <v>245606</v>
      </c>
      <c r="B2683" t="s">
        <v>3950</v>
      </c>
      <c r="C2683" t="s">
        <v>2103</v>
      </c>
      <c r="D2683" t="s">
        <v>2444</v>
      </c>
      <c r="E2683" t="s">
        <v>2360</v>
      </c>
      <c r="F2683" t="s">
        <v>2361</v>
      </c>
      <c r="G2683">
        <v>32</v>
      </c>
      <c r="H2683" t="s">
        <v>2389</v>
      </c>
      <c r="I2683" t="s">
        <v>2390</v>
      </c>
      <c r="K2683">
        <v>4</v>
      </c>
      <c r="L2683">
        <v>5</v>
      </c>
      <c r="M2683">
        <v>4</v>
      </c>
    </row>
    <row r="2684" spans="1:13" ht="12.75">
      <c r="A2684">
        <v>245622</v>
      </c>
      <c r="B2684" t="s">
        <v>2534</v>
      </c>
      <c r="C2684" t="s">
        <v>4185</v>
      </c>
      <c r="D2684" t="s">
        <v>2970</v>
      </c>
      <c r="E2684" t="s">
        <v>2683</v>
      </c>
      <c r="F2684" t="s">
        <v>2361</v>
      </c>
      <c r="G2684">
        <v>39</v>
      </c>
      <c r="H2684" t="s">
        <v>2642</v>
      </c>
      <c r="K2684">
        <v>5</v>
      </c>
      <c r="L2684">
        <v>5</v>
      </c>
      <c r="M2684">
        <v>4</v>
      </c>
    </row>
    <row r="2685" spans="1:13" ht="12.75">
      <c r="A2685">
        <v>245659</v>
      </c>
      <c r="B2685" t="s">
        <v>3951</v>
      </c>
      <c r="C2685" t="s">
        <v>1034</v>
      </c>
      <c r="D2685" t="s">
        <v>2504</v>
      </c>
      <c r="E2685" t="s">
        <v>2360</v>
      </c>
      <c r="F2685" t="s">
        <v>2361</v>
      </c>
      <c r="G2685">
        <v>26</v>
      </c>
      <c r="H2685" t="s">
        <v>2505</v>
      </c>
      <c r="K2685">
        <v>5</v>
      </c>
      <c r="L2685">
        <v>5</v>
      </c>
      <c r="M2685">
        <v>4</v>
      </c>
    </row>
    <row r="2686" spans="1:13" ht="12.75">
      <c r="A2686">
        <v>245681</v>
      </c>
      <c r="B2686" t="s">
        <v>3952</v>
      </c>
      <c r="C2686" t="s">
        <v>2386</v>
      </c>
      <c r="D2686" t="s">
        <v>2655</v>
      </c>
      <c r="E2686" t="s">
        <v>2360</v>
      </c>
      <c r="F2686" t="s">
        <v>2361</v>
      </c>
      <c r="G2686">
        <v>32</v>
      </c>
      <c r="H2686" t="s">
        <v>2389</v>
      </c>
      <c r="K2686">
        <v>5</v>
      </c>
      <c r="L2686">
        <v>5</v>
      </c>
      <c r="M2686">
        <v>4</v>
      </c>
    </row>
    <row r="2687" spans="1:13" ht="12.75">
      <c r="A2687">
        <v>245697</v>
      </c>
      <c r="B2687" t="s">
        <v>1929</v>
      </c>
      <c r="C2687" t="s">
        <v>1834</v>
      </c>
      <c r="D2687" t="s">
        <v>2471</v>
      </c>
      <c r="E2687" t="s">
        <v>2360</v>
      </c>
      <c r="F2687" t="s">
        <v>2361</v>
      </c>
      <c r="G2687">
        <v>36</v>
      </c>
      <c r="H2687" t="s">
        <v>2642</v>
      </c>
      <c r="K2687">
        <v>4</v>
      </c>
      <c r="L2687">
        <v>5</v>
      </c>
      <c r="M2687">
        <v>4</v>
      </c>
    </row>
    <row r="2688" spans="1:13" ht="12.75">
      <c r="A2688">
        <v>245722</v>
      </c>
      <c r="B2688" t="s">
        <v>2026</v>
      </c>
      <c r="C2688" t="s">
        <v>2376</v>
      </c>
      <c r="D2688" t="s">
        <v>2117</v>
      </c>
      <c r="E2688" t="s">
        <v>2360</v>
      </c>
      <c r="F2688" t="s">
        <v>2361</v>
      </c>
      <c r="G2688">
        <v>37</v>
      </c>
      <c r="H2688" t="s">
        <v>2445</v>
      </c>
      <c r="I2688" t="s">
        <v>2445</v>
      </c>
      <c r="K2688">
        <v>4</v>
      </c>
      <c r="L2688">
        <v>5</v>
      </c>
      <c r="M2688">
        <v>4</v>
      </c>
    </row>
    <row r="2689" spans="1:13" ht="12.75">
      <c r="A2689">
        <v>245738</v>
      </c>
      <c r="B2689" t="s">
        <v>3677</v>
      </c>
      <c r="C2689" t="s">
        <v>2677</v>
      </c>
      <c r="D2689" t="s">
        <v>1793</v>
      </c>
      <c r="E2689" t="s">
        <v>2360</v>
      </c>
      <c r="F2689" t="s">
        <v>2361</v>
      </c>
      <c r="G2689">
        <v>46</v>
      </c>
      <c r="H2689" t="s">
        <v>2642</v>
      </c>
      <c r="K2689">
        <v>5</v>
      </c>
      <c r="L2689">
        <v>5</v>
      </c>
      <c r="M2689">
        <v>4</v>
      </c>
    </row>
    <row r="2690" spans="1:13" ht="12.75">
      <c r="A2690">
        <v>245757</v>
      </c>
      <c r="B2690" t="s">
        <v>3678</v>
      </c>
      <c r="C2690" t="s">
        <v>1010</v>
      </c>
      <c r="D2690" t="s">
        <v>2112</v>
      </c>
      <c r="E2690" t="s">
        <v>2360</v>
      </c>
      <c r="F2690" t="s">
        <v>2440</v>
      </c>
      <c r="G2690">
        <v>40</v>
      </c>
      <c r="H2690" t="s">
        <v>1978</v>
      </c>
      <c r="I2690" t="s">
        <v>1978</v>
      </c>
      <c r="K2690">
        <v>3</v>
      </c>
      <c r="L2690">
        <v>4</v>
      </c>
      <c r="M2690">
        <v>4</v>
      </c>
    </row>
    <row r="2691" spans="1:13" ht="12.75">
      <c r="A2691">
        <v>245777</v>
      </c>
      <c r="B2691" t="s">
        <v>3679</v>
      </c>
      <c r="C2691" t="s">
        <v>2825</v>
      </c>
      <c r="D2691" t="s">
        <v>2444</v>
      </c>
      <c r="E2691" t="s">
        <v>2360</v>
      </c>
      <c r="F2691" t="s">
        <v>2361</v>
      </c>
      <c r="G2691">
        <v>55</v>
      </c>
      <c r="H2691" t="s">
        <v>2337</v>
      </c>
      <c r="K2691">
        <v>5</v>
      </c>
      <c r="L2691">
        <v>5</v>
      </c>
      <c r="M2691">
        <v>4</v>
      </c>
    </row>
    <row r="2692" spans="1:13" ht="12.75">
      <c r="A2692">
        <v>245806</v>
      </c>
      <c r="B2692" t="s">
        <v>3680</v>
      </c>
      <c r="C2692" t="s">
        <v>1189</v>
      </c>
      <c r="D2692" t="s">
        <v>1173</v>
      </c>
      <c r="E2692" t="s">
        <v>2360</v>
      </c>
      <c r="F2692" t="s">
        <v>2361</v>
      </c>
      <c r="G2692">
        <v>38</v>
      </c>
      <c r="H2692" t="s">
        <v>1967</v>
      </c>
      <c r="K2692">
        <v>3</v>
      </c>
      <c r="L2692">
        <v>5</v>
      </c>
      <c r="M2692">
        <v>4</v>
      </c>
    </row>
    <row r="2693" spans="1:13" ht="12.75">
      <c r="A2693">
        <v>245860</v>
      </c>
      <c r="B2693" t="s">
        <v>1239</v>
      </c>
      <c r="C2693" t="s">
        <v>3681</v>
      </c>
      <c r="D2693" t="s">
        <v>2504</v>
      </c>
      <c r="E2693" t="s">
        <v>2360</v>
      </c>
      <c r="F2693" t="s">
        <v>2361</v>
      </c>
      <c r="G2693">
        <v>17</v>
      </c>
      <c r="H2693" t="s">
        <v>2366</v>
      </c>
      <c r="I2693" t="s">
        <v>2366</v>
      </c>
      <c r="K2693">
        <v>3</v>
      </c>
      <c r="L2693">
        <v>5</v>
      </c>
      <c r="M2693">
        <v>4</v>
      </c>
    </row>
    <row r="2694" spans="1:13" ht="12.75">
      <c r="A2694">
        <v>246029</v>
      </c>
      <c r="B2694" t="s">
        <v>2067</v>
      </c>
      <c r="C2694" t="s">
        <v>1551</v>
      </c>
      <c r="D2694" t="s">
        <v>2112</v>
      </c>
      <c r="E2694" t="s">
        <v>2360</v>
      </c>
      <c r="F2694" t="s">
        <v>2361</v>
      </c>
      <c r="G2694">
        <v>45</v>
      </c>
      <c r="H2694" t="s">
        <v>2074</v>
      </c>
      <c r="K2694">
        <v>4</v>
      </c>
      <c r="L2694">
        <v>5</v>
      </c>
      <c r="M2694">
        <v>4</v>
      </c>
    </row>
    <row r="2695" spans="1:13" ht="12.75">
      <c r="A2695">
        <v>246050</v>
      </c>
      <c r="B2695" t="s">
        <v>3116</v>
      </c>
      <c r="C2695" t="s">
        <v>2213</v>
      </c>
      <c r="D2695" t="s">
        <v>2141</v>
      </c>
      <c r="E2695" t="s">
        <v>2360</v>
      </c>
      <c r="F2695" t="s">
        <v>2361</v>
      </c>
      <c r="G2695">
        <v>53</v>
      </c>
      <c r="H2695" t="s">
        <v>2374</v>
      </c>
      <c r="K2695">
        <v>5</v>
      </c>
      <c r="L2695">
        <v>5</v>
      </c>
      <c r="M2695">
        <v>4</v>
      </c>
    </row>
    <row r="2696" spans="1:13" ht="12.75">
      <c r="A2696">
        <v>246200</v>
      </c>
      <c r="B2696" t="s">
        <v>2204</v>
      </c>
      <c r="C2696" t="s">
        <v>3117</v>
      </c>
      <c r="D2696" t="s">
        <v>2667</v>
      </c>
      <c r="E2696" t="s">
        <v>2360</v>
      </c>
      <c r="F2696" t="s">
        <v>2440</v>
      </c>
      <c r="G2696">
        <v>40</v>
      </c>
      <c r="H2696" t="s">
        <v>2656</v>
      </c>
      <c r="K2696">
        <v>3</v>
      </c>
      <c r="L2696">
        <v>4</v>
      </c>
      <c r="M2696">
        <v>4</v>
      </c>
    </row>
    <row r="2697" spans="1:13" ht="12.75">
      <c r="A2697">
        <v>246202</v>
      </c>
      <c r="B2697" t="s">
        <v>3118</v>
      </c>
      <c r="C2697" t="s">
        <v>3119</v>
      </c>
      <c r="D2697" t="s">
        <v>1776</v>
      </c>
      <c r="E2697" t="s">
        <v>2360</v>
      </c>
      <c r="F2697" t="s">
        <v>2361</v>
      </c>
      <c r="G2697">
        <v>39</v>
      </c>
      <c r="H2697" t="s">
        <v>2382</v>
      </c>
      <c r="K2697">
        <v>5</v>
      </c>
      <c r="L2697">
        <v>5</v>
      </c>
      <c r="M2697">
        <v>4</v>
      </c>
    </row>
    <row r="2698" spans="1:13" ht="12.75">
      <c r="A2698">
        <v>246268</v>
      </c>
      <c r="B2698" t="s">
        <v>3120</v>
      </c>
      <c r="C2698" t="s">
        <v>2677</v>
      </c>
      <c r="D2698" t="s">
        <v>2521</v>
      </c>
      <c r="E2698" t="s">
        <v>2360</v>
      </c>
      <c r="F2698" t="s">
        <v>2361</v>
      </c>
      <c r="G2698">
        <v>57</v>
      </c>
      <c r="H2698" t="s">
        <v>2642</v>
      </c>
      <c r="K2698">
        <v>5</v>
      </c>
      <c r="L2698">
        <v>5</v>
      </c>
      <c r="M2698">
        <v>4</v>
      </c>
    </row>
    <row r="2699" spans="1:13" ht="12.75">
      <c r="A2699">
        <v>246332</v>
      </c>
      <c r="B2699" t="s">
        <v>3121</v>
      </c>
      <c r="C2699" t="s">
        <v>363</v>
      </c>
      <c r="D2699" t="s">
        <v>2463</v>
      </c>
      <c r="E2699" t="s">
        <v>2360</v>
      </c>
      <c r="F2699" t="s">
        <v>2440</v>
      </c>
      <c r="G2699">
        <v>42</v>
      </c>
      <c r="H2699" t="s">
        <v>2642</v>
      </c>
      <c r="K2699">
        <v>4</v>
      </c>
      <c r="L2699">
        <v>4</v>
      </c>
      <c r="M2699">
        <v>4</v>
      </c>
    </row>
    <row r="2700" spans="1:13" ht="12.75">
      <c r="A2700">
        <v>246344</v>
      </c>
      <c r="B2700" t="s">
        <v>4130</v>
      </c>
      <c r="C2700" t="s">
        <v>2964</v>
      </c>
      <c r="D2700" t="s">
        <v>2504</v>
      </c>
      <c r="E2700" t="s">
        <v>2360</v>
      </c>
      <c r="F2700" t="s">
        <v>2361</v>
      </c>
      <c r="G2700">
        <v>17</v>
      </c>
      <c r="H2700" t="s">
        <v>2366</v>
      </c>
      <c r="I2700" t="s">
        <v>2366</v>
      </c>
      <c r="K2700">
        <v>4</v>
      </c>
      <c r="L2700">
        <v>5</v>
      </c>
      <c r="M2700">
        <v>4</v>
      </c>
    </row>
    <row r="2701" spans="1:13" ht="12.75">
      <c r="A2701">
        <v>246398</v>
      </c>
      <c r="B2701" t="s">
        <v>3122</v>
      </c>
      <c r="C2701" t="s">
        <v>2673</v>
      </c>
      <c r="D2701" t="s">
        <v>1790</v>
      </c>
      <c r="E2701" t="s">
        <v>2360</v>
      </c>
      <c r="F2701" t="s">
        <v>2361</v>
      </c>
      <c r="G2701">
        <v>38</v>
      </c>
      <c r="H2701" t="s">
        <v>2668</v>
      </c>
      <c r="I2701" t="s">
        <v>2668</v>
      </c>
      <c r="K2701">
        <v>5</v>
      </c>
      <c r="L2701">
        <v>5</v>
      </c>
      <c r="M2701">
        <v>4</v>
      </c>
    </row>
    <row r="2702" spans="1:13" ht="12.75">
      <c r="A2702">
        <v>246436</v>
      </c>
      <c r="B2702" t="s">
        <v>3123</v>
      </c>
      <c r="C2702" t="s">
        <v>2663</v>
      </c>
      <c r="D2702" t="s">
        <v>3883</v>
      </c>
      <c r="E2702" t="s">
        <v>2360</v>
      </c>
      <c r="F2702" t="s">
        <v>2361</v>
      </c>
      <c r="G2702">
        <v>45</v>
      </c>
      <c r="H2702" t="s">
        <v>2642</v>
      </c>
      <c r="K2702">
        <v>5</v>
      </c>
      <c r="L2702">
        <v>5</v>
      </c>
      <c r="M2702">
        <v>4</v>
      </c>
    </row>
    <row r="2703" spans="1:13" ht="12.75">
      <c r="A2703">
        <v>246443</v>
      </c>
      <c r="B2703" t="s">
        <v>1633</v>
      </c>
      <c r="C2703" t="s">
        <v>2443</v>
      </c>
      <c r="D2703" t="s">
        <v>2667</v>
      </c>
      <c r="E2703" t="s">
        <v>2360</v>
      </c>
      <c r="F2703" t="s">
        <v>2361</v>
      </c>
      <c r="G2703">
        <v>17</v>
      </c>
      <c r="H2703" t="s">
        <v>2389</v>
      </c>
      <c r="I2703" t="s">
        <v>2390</v>
      </c>
      <c r="K2703">
        <v>5</v>
      </c>
      <c r="L2703">
        <v>5</v>
      </c>
      <c r="M2703">
        <v>4</v>
      </c>
    </row>
    <row r="2704" spans="1:13" ht="12.75">
      <c r="A2704">
        <v>246447</v>
      </c>
      <c r="B2704" t="s">
        <v>1633</v>
      </c>
      <c r="C2704" t="s">
        <v>2233</v>
      </c>
      <c r="D2704" t="s">
        <v>2667</v>
      </c>
      <c r="E2704" t="s">
        <v>2360</v>
      </c>
      <c r="F2704" t="s">
        <v>2361</v>
      </c>
      <c r="G2704">
        <v>15</v>
      </c>
      <c r="H2704" t="s">
        <v>2389</v>
      </c>
      <c r="I2704" t="s">
        <v>2390</v>
      </c>
      <c r="K2704">
        <v>5</v>
      </c>
      <c r="L2704">
        <v>5</v>
      </c>
      <c r="M2704">
        <v>4</v>
      </c>
    </row>
    <row r="2705" spans="1:13" ht="12.75">
      <c r="A2705">
        <v>246515</v>
      </c>
      <c r="B2705" t="s">
        <v>2368</v>
      </c>
      <c r="C2705" t="s">
        <v>3124</v>
      </c>
      <c r="D2705" t="s">
        <v>2444</v>
      </c>
      <c r="E2705" t="s">
        <v>2360</v>
      </c>
      <c r="F2705" t="s">
        <v>2440</v>
      </c>
      <c r="G2705">
        <v>50</v>
      </c>
      <c r="H2705" t="s">
        <v>2656</v>
      </c>
      <c r="K2705">
        <v>4</v>
      </c>
      <c r="L2705">
        <v>4</v>
      </c>
      <c r="M2705">
        <v>4</v>
      </c>
    </row>
    <row r="2706" spans="1:13" ht="12.75">
      <c r="A2706">
        <v>246549</v>
      </c>
      <c r="B2706" t="s">
        <v>3125</v>
      </c>
      <c r="C2706" t="s">
        <v>2450</v>
      </c>
      <c r="D2706" t="s">
        <v>1848</v>
      </c>
      <c r="E2706" t="s">
        <v>2360</v>
      </c>
      <c r="F2706" t="s">
        <v>2361</v>
      </c>
      <c r="G2706">
        <v>34</v>
      </c>
      <c r="H2706" t="s">
        <v>2651</v>
      </c>
      <c r="K2706">
        <v>4</v>
      </c>
      <c r="L2706">
        <v>5</v>
      </c>
      <c r="M2706">
        <v>4</v>
      </c>
    </row>
    <row r="2707" spans="1:13" ht="12.75">
      <c r="A2707">
        <v>246612</v>
      </c>
      <c r="B2707" t="s">
        <v>3126</v>
      </c>
      <c r="C2707" t="s">
        <v>723</v>
      </c>
      <c r="D2707" t="s">
        <v>2471</v>
      </c>
      <c r="E2707" t="s">
        <v>2360</v>
      </c>
      <c r="F2707" t="s">
        <v>2361</v>
      </c>
      <c r="G2707">
        <v>40</v>
      </c>
      <c r="H2707" t="s">
        <v>3931</v>
      </c>
      <c r="I2707" t="s">
        <v>3931</v>
      </c>
      <c r="K2707">
        <v>5</v>
      </c>
      <c r="L2707">
        <v>5</v>
      </c>
      <c r="M2707">
        <v>4</v>
      </c>
    </row>
    <row r="2708" spans="1:13" ht="12.75">
      <c r="A2708">
        <v>246654</v>
      </c>
      <c r="B2708" t="s">
        <v>3127</v>
      </c>
      <c r="C2708" t="s">
        <v>1180</v>
      </c>
      <c r="D2708" t="s">
        <v>2970</v>
      </c>
      <c r="E2708" t="s">
        <v>2683</v>
      </c>
      <c r="F2708" t="s">
        <v>2361</v>
      </c>
      <c r="G2708">
        <v>40</v>
      </c>
      <c r="H2708" t="s">
        <v>2317</v>
      </c>
      <c r="K2708">
        <v>5</v>
      </c>
      <c r="L2708">
        <v>5</v>
      </c>
      <c r="M2708">
        <v>4</v>
      </c>
    </row>
    <row r="2709" spans="1:13" ht="12.75">
      <c r="A2709">
        <v>246680</v>
      </c>
      <c r="B2709" t="s">
        <v>3128</v>
      </c>
      <c r="C2709" t="s">
        <v>3409</v>
      </c>
      <c r="D2709" t="s">
        <v>2133</v>
      </c>
      <c r="E2709" t="s">
        <v>2360</v>
      </c>
      <c r="F2709" t="s">
        <v>2361</v>
      </c>
      <c r="G2709">
        <v>46</v>
      </c>
      <c r="H2709" t="s">
        <v>2642</v>
      </c>
      <c r="K2709">
        <v>5</v>
      </c>
      <c r="L2709">
        <v>5</v>
      </c>
      <c r="M2709">
        <v>4</v>
      </c>
    </row>
    <row r="2710" spans="1:13" ht="12.75">
      <c r="A2710">
        <v>246709</v>
      </c>
      <c r="B2710" t="s">
        <v>3410</v>
      </c>
      <c r="C2710" t="s">
        <v>1863</v>
      </c>
      <c r="D2710" t="s">
        <v>2444</v>
      </c>
      <c r="E2710" t="s">
        <v>2360</v>
      </c>
      <c r="F2710" t="s">
        <v>2361</v>
      </c>
      <c r="G2710">
        <v>32</v>
      </c>
      <c r="H2710" t="s">
        <v>2389</v>
      </c>
      <c r="I2710" t="s">
        <v>2390</v>
      </c>
      <c r="K2710">
        <v>4</v>
      </c>
      <c r="L2710">
        <v>5</v>
      </c>
      <c r="M2710">
        <v>4</v>
      </c>
    </row>
    <row r="2711" spans="1:13" ht="12.75">
      <c r="A2711">
        <v>246793</v>
      </c>
      <c r="B2711" t="s">
        <v>706</v>
      </c>
      <c r="C2711" t="s">
        <v>1765</v>
      </c>
      <c r="D2711" t="s">
        <v>2100</v>
      </c>
      <c r="E2711" t="s">
        <v>2360</v>
      </c>
      <c r="F2711" t="s">
        <v>2440</v>
      </c>
      <c r="G2711">
        <v>51</v>
      </c>
      <c r="H2711" t="s">
        <v>2642</v>
      </c>
      <c r="K2711">
        <v>4</v>
      </c>
      <c r="L2711">
        <v>4</v>
      </c>
      <c r="M2711">
        <v>4</v>
      </c>
    </row>
    <row r="2712" spans="1:13" ht="12.75">
      <c r="A2712">
        <v>246854</v>
      </c>
      <c r="B2712" t="s">
        <v>1765</v>
      </c>
      <c r="C2712" t="s">
        <v>2686</v>
      </c>
      <c r="D2712" t="s">
        <v>2377</v>
      </c>
      <c r="E2712" t="s">
        <v>2360</v>
      </c>
      <c r="F2712" t="s">
        <v>2361</v>
      </c>
      <c r="G2712">
        <v>45</v>
      </c>
      <c r="H2712" t="s">
        <v>2498</v>
      </c>
      <c r="I2712" t="s">
        <v>2498</v>
      </c>
      <c r="K2712">
        <v>5</v>
      </c>
      <c r="L2712">
        <v>5</v>
      </c>
      <c r="M2712">
        <v>4</v>
      </c>
    </row>
    <row r="2713" spans="1:13" ht="12.75">
      <c r="A2713">
        <v>246915</v>
      </c>
      <c r="B2713" t="s">
        <v>1633</v>
      </c>
      <c r="C2713" t="s">
        <v>2332</v>
      </c>
      <c r="D2713" t="s">
        <v>2231</v>
      </c>
      <c r="E2713" t="s">
        <v>2360</v>
      </c>
      <c r="F2713" t="s">
        <v>2361</v>
      </c>
      <c r="G2713">
        <v>36</v>
      </c>
      <c r="H2713" t="s">
        <v>1978</v>
      </c>
      <c r="I2713" t="s">
        <v>1978</v>
      </c>
      <c r="K2713">
        <v>4</v>
      </c>
      <c r="L2713">
        <v>5</v>
      </c>
      <c r="M2713">
        <v>4</v>
      </c>
    </row>
    <row r="2714" spans="1:13" ht="12.75">
      <c r="A2714">
        <v>246923</v>
      </c>
      <c r="B2714" t="s">
        <v>3411</v>
      </c>
      <c r="C2714" t="s">
        <v>1262</v>
      </c>
      <c r="D2714" t="s">
        <v>2089</v>
      </c>
      <c r="E2714" t="s">
        <v>2360</v>
      </c>
      <c r="F2714" t="s">
        <v>2361</v>
      </c>
      <c r="G2714">
        <v>17</v>
      </c>
      <c r="H2714" t="s">
        <v>1078</v>
      </c>
      <c r="K2714">
        <v>3</v>
      </c>
      <c r="L2714">
        <v>5</v>
      </c>
      <c r="M2714">
        <v>4</v>
      </c>
    </row>
    <row r="2715" spans="1:13" ht="12.75">
      <c r="A2715">
        <v>246956</v>
      </c>
      <c r="B2715" t="s">
        <v>3412</v>
      </c>
      <c r="C2715" t="s">
        <v>4276</v>
      </c>
      <c r="D2715" t="s">
        <v>2471</v>
      </c>
      <c r="E2715" t="s">
        <v>2360</v>
      </c>
      <c r="F2715" t="s">
        <v>2361</v>
      </c>
      <c r="G2715">
        <v>23</v>
      </c>
      <c r="H2715" t="s">
        <v>2642</v>
      </c>
      <c r="K2715">
        <v>5</v>
      </c>
      <c r="L2715">
        <v>5</v>
      </c>
      <c r="M2715">
        <v>4</v>
      </c>
    </row>
    <row r="2716" spans="1:13" ht="12.75">
      <c r="A2716">
        <v>247036</v>
      </c>
      <c r="B2716" t="s">
        <v>3132</v>
      </c>
      <c r="C2716" t="s">
        <v>2103</v>
      </c>
      <c r="D2716" t="s">
        <v>2650</v>
      </c>
      <c r="E2716" t="s">
        <v>2360</v>
      </c>
      <c r="F2716" t="s">
        <v>2361</v>
      </c>
      <c r="G2716">
        <v>49</v>
      </c>
      <c r="H2716" t="s">
        <v>2382</v>
      </c>
      <c r="K2716">
        <v>5</v>
      </c>
      <c r="L2716">
        <v>5</v>
      </c>
      <c r="M2716">
        <v>4</v>
      </c>
    </row>
    <row r="2717" spans="1:13" ht="12.75">
      <c r="A2717">
        <v>247069</v>
      </c>
      <c r="B2717" t="s">
        <v>3133</v>
      </c>
      <c r="C2717" t="s">
        <v>3251</v>
      </c>
      <c r="D2717" t="s">
        <v>2041</v>
      </c>
      <c r="E2717" t="s">
        <v>2360</v>
      </c>
      <c r="F2717" t="s">
        <v>2361</v>
      </c>
      <c r="G2717">
        <v>47</v>
      </c>
      <c r="H2717" t="s">
        <v>2642</v>
      </c>
      <c r="K2717">
        <v>5</v>
      </c>
      <c r="L2717">
        <v>5</v>
      </c>
      <c r="M2717">
        <v>4</v>
      </c>
    </row>
    <row r="2718" spans="1:13" ht="12.75">
      <c r="A2718">
        <v>247085</v>
      </c>
      <c r="B2718" t="s">
        <v>3134</v>
      </c>
      <c r="C2718" t="s">
        <v>721</v>
      </c>
      <c r="D2718" t="s">
        <v>2557</v>
      </c>
      <c r="E2718" t="s">
        <v>2360</v>
      </c>
      <c r="F2718" t="s">
        <v>2440</v>
      </c>
      <c r="G2718">
        <v>48</v>
      </c>
      <c r="H2718" t="s">
        <v>2389</v>
      </c>
      <c r="I2718" t="s">
        <v>2390</v>
      </c>
      <c r="K2718">
        <v>4</v>
      </c>
      <c r="L2718">
        <v>4</v>
      </c>
      <c r="M2718">
        <v>4</v>
      </c>
    </row>
    <row r="2719" spans="1:13" ht="12.75">
      <c r="A2719">
        <v>247147</v>
      </c>
      <c r="B2719" t="s">
        <v>3133</v>
      </c>
      <c r="C2719" t="s">
        <v>1262</v>
      </c>
      <c r="D2719" t="s">
        <v>2041</v>
      </c>
      <c r="E2719" t="s">
        <v>2360</v>
      </c>
      <c r="F2719" t="s">
        <v>2361</v>
      </c>
      <c r="G2719">
        <v>16</v>
      </c>
      <c r="H2719" t="s">
        <v>2646</v>
      </c>
      <c r="I2719" t="s">
        <v>2647</v>
      </c>
      <c r="K2719">
        <v>5</v>
      </c>
      <c r="L2719">
        <v>4</v>
      </c>
      <c r="M2719">
        <v>4</v>
      </c>
    </row>
    <row r="2720" spans="1:13" ht="12.75">
      <c r="A2720">
        <v>247210</v>
      </c>
      <c r="B2720" t="s">
        <v>1991</v>
      </c>
      <c r="C2720" t="s">
        <v>2443</v>
      </c>
      <c r="D2720" t="s">
        <v>3102</v>
      </c>
      <c r="E2720" t="s">
        <v>2360</v>
      </c>
      <c r="F2720" t="s">
        <v>2361</v>
      </c>
      <c r="G2720">
        <v>36</v>
      </c>
      <c r="H2720" t="s">
        <v>2671</v>
      </c>
      <c r="K2720">
        <v>5</v>
      </c>
      <c r="L2720">
        <v>5</v>
      </c>
      <c r="M2720">
        <v>4</v>
      </c>
    </row>
    <row r="2721" spans="1:13" ht="12.75">
      <c r="A2721">
        <v>247285</v>
      </c>
      <c r="B2721" t="s">
        <v>3135</v>
      </c>
      <c r="C2721" t="s">
        <v>2443</v>
      </c>
      <c r="D2721" t="s">
        <v>2471</v>
      </c>
      <c r="E2721" t="s">
        <v>2360</v>
      </c>
      <c r="F2721" t="s">
        <v>2361</v>
      </c>
      <c r="G2721">
        <v>42</v>
      </c>
      <c r="H2721" t="s">
        <v>1136</v>
      </c>
      <c r="K2721">
        <v>4</v>
      </c>
      <c r="L2721">
        <v>5</v>
      </c>
      <c r="M2721">
        <v>4</v>
      </c>
    </row>
    <row r="2722" spans="1:13" ht="12.75">
      <c r="A2722">
        <v>247359</v>
      </c>
      <c r="B2722" t="s">
        <v>3329</v>
      </c>
      <c r="C2722" t="s">
        <v>1821</v>
      </c>
      <c r="D2722" t="s">
        <v>1926</v>
      </c>
      <c r="E2722" t="s">
        <v>2360</v>
      </c>
      <c r="F2722" t="s">
        <v>2361</v>
      </c>
      <c r="G2722">
        <v>17</v>
      </c>
      <c r="H2722" t="s">
        <v>2366</v>
      </c>
      <c r="I2722" t="s">
        <v>2366</v>
      </c>
      <c r="K2722">
        <v>4</v>
      </c>
      <c r="L2722">
        <v>5</v>
      </c>
      <c r="M2722">
        <v>4</v>
      </c>
    </row>
    <row r="2723" spans="1:13" ht="12.75">
      <c r="A2723">
        <v>247382</v>
      </c>
      <c r="B2723" t="s">
        <v>3136</v>
      </c>
      <c r="C2723" t="s">
        <v>2686</v>
      </c>
      <c r="D2723" t="s">
        <v>3778</v>
      </c>
      <c r="E2723" t="s">
        <v>2360</v>
      </c>
      <c r="F2723" t="s">
        <v>2361</v>
      </c>
      <c r="G2723">
        <v>53</v>
      </c>
      <c r="H2723" t="s">
        <v>2642</v>
      </c>
      <c r="K2723">
        <v>5</v>
      </c>
      <c r="L2723">
        <v>5</v>
      </c>
      <c r="M2723">
        <v>4</v>
      </c>
    </row>
    <row r="2724" spans="1:13" ht="12.75">
      <c r="A2724">
        <v>247388</v>
      </c>
      <c r="B2724" t="s">
        <v>2332</v>
      </c>
      <c r="C2724" t="s">
        <v>2520</v>
      </c>
      <c r="D2724" t="s">
        <v>2471</v>
      </c>
      <c r="E2724" t="s">
        <v>2360</v>
      </c>
      <c r="F2724" t="s">
        <v>2361</v>
      </c>
      <c r="G2724">
        <v>40</v>
      </c>
      <c r="H2724" t="s">
        <v>2514</v>
      </c>
      <c r="I2724" t="s">
        <v>2515</v>
      </c>
      <c r="K2724">
        <v>4</v>
      </c>
      <c r="L2724">
        <v>5</v>
      </c>
      <c r="M2724">
        <v>4</v>
      </c>
    </row>
    <row r="2725" spans="1:13" ht="12.75">
      <c r="A2725">
        <v>247546</v>
      </c>
      <c r="B2725" t="s">
        <v>2409</v>
      </c>
      <c r="C2725" t="s">
        <v>2011</v>
      </c>
      <c r="D2725" t="s">
        <v>2444</v>
      </c>
      <c r="E2725" t="s">
        <v>2360</v>
      </c>
      <c r="F2725" t="s">
        <v>2361</v>
      </c>
      <c r="G2725">
        <v>43</v>
      </c>
      <c r="H2725" t="s">
        <v>2642</v>
      </c>
      <c r="K2725">
        <v>5</v>
      </c>
      <c r="L2725">
        <v>5</v>
      </c>
      <c r="M2725">
        <v>4</v>
      </c>
    </row>
    <row r="2726" spans="1:13" ht="12.75">
      <c r="A2726">
        <v>247688</v>
      </c>
      <c r="B2726" t="s">
        <v>1189</v>
      </c>
      <c r="C2726" t="s">
        <v>3137</v>
      </c>
      <c r="D2726" t="s">
        <v>2112</v>
      </c>
      <c r="E2726" t="s">
        <v>2360</v>
      </c>
      <c r="F2726" t="s">
        <v>2361</v>
      </c>
      <c r="G2726">
        <v>31</v>
      </c>
      <c r="H2726" t="s">
        <v>2967</v>
      </c>
      <c r="K2726">
        <v>5</v>
      </c>
      <c r="L2726">
        <v>5</v>
      </c>
      <c r="M2726">
        <v>4</v>
      </c>
    </row>
    <row r="2727" spans="1:13" ht="12.75">
      <c r="A2727">
        <v>247689</v>
      </c>
      <c r="B2727" t="s">
        <v>1220</v>
      </c>
      <c r="C2727" t="s">
        <v>2364</v>
      </c>
      <c r="D2727" t="s">
        <v>1815</v>
      </c>
      <c r="E2727" t="s">
        <v>2360</v>
      </c>
      <c r="F2727" t="s">
        <v>2361</v>
      </c>
      <c r="G2727">
        <v>24</v>
      </c>
      <c r="H2727" t="s">
        <v>2278</v>
      </c>
      <c r="I2727" t="s">
        <v>2278</v>
      </c>
      <c r="K2727">
        <v>3</v>
      </c>
      <c r="L2727">
        <v>5</v>
      </c>
      <c r="M2727">
        <v>4</v>
      </c>
    </row>
    <row r="2728" spans="1:13" ht="12.75">
      <c r="A2728">
        <v>247695</v>
      </c>
      <c r="B2728" t="s">
        <v>3138</v>
      </c>
      <c r="C2728" t="s">
        <v>2530</v>
      </c>
      <c r="D2728" t="s">
        <v>3104</v>
      </c>
      <c r="E2728" t="s">
        <v>2360</v>
      </c>
      <c r="F2728" t="s">
        <v>2361</v>
      </c>
      <c r="G2728">
        <v>33</v>
      </c>
      <c r="H2728" t="s">
        <v>2522</v>
      </c>
      <c r="I2728" t="s">
        <v>2522</v>
      </c>
      <c r="K2728">
        <v>4</v>
      </c>
      <c r="L2728">
        <v>5</v>
      </c>
      <c r="M2728">
        <v>4</v>
      </c>
    </row>
    <row r="2729" spans="1:13" ht="12.75">
      <c r="A2729">
        <v>247698</v>
      </c>
      <c r="B2729" t="s">
        <v>527</v>
      </c>
      <c r="C2729" t="s">
        <v>2123</v>
      </c>
      <c r="D2729" t="s">
        <v>2513</v>
      </c>
      <c r="E2729" t="s">
        <v>2360</v>
      </c>
      <c r="F2729" t="s">
        <v>2361</v>
      </c>
      <c r="G2729">
        <v>60</v>
      </c>
      <c r="H2729" t="s">
        <v>2528</v>
      </c>
      <c r="K2729">
        <v>5</v>
      </c>
      <c r="L2729">
        <v>5</v>
      </c>
      <c r="M2729">
        <v>4</v>
      </c>
    </row>
    <row r="2730" spans="1:13" ht="12.75">
      <c r="A2730">
        <v>247748</v>
      </c>
      <c r="B2730" t="s">
        <v>3139</v>
      </c>
      <c r="C2730" t="s">
        <v>3140</v>
      </c>
      <c r="D2730" t="s">
        <v>1375</v>
      </c>
      <c r="E2730" t="s">
        <v>2360</v>
      </c>
      <c r="F2730" t="s">
        <v>2361</v>
      </c>
      <c r="G2730">
        <v>34</v>
      </c>
      <c r="H2730" t="s">
        <v>2642</v>
      </c>
      <c r="K2730">
        <v>4</v>
      </c>
      <c r="L2730">
        <v>5</v>
      </c>
      <c r="M2730">
        <v>4</v>
      </c>
    </row>
    <row r="2731" spans="1:13" ht="12.75">
      <c r="A2731">
        <v>247756</v>
      </c>
      <c r="B2731" t="s">
        <v>3141</v>
      </c>
      <c r="C2731" t="s">
        <v>3734</v>
      </c>
      <c r="D2731" t="s">
        <v>2655</v>
      </c>
      <c r="E2731" t="s">
        <v>2360</v>
      </c>
      <c r="F2731" t="s">
        <v>2440</v>
      </c>
      <c r="G2731">
        <v>28</v>
      </c>
      <c r="H2731" t="s">
        <v>4014</v>
      </c>
      <c r="I2731" t="s">
        <v>4014</v>
      </c>
      <c r="K2731">
        <v>4</v>
      </c>
      <c r="L2731">
        <v>4</v>
      </c>
      <c r="M2731">
        <v>4</v>
      </c>
    </row>
    <row r="2732" spans="1:13" ht="12.75">
      <c r="A2732">
        <v>247779</v>
      </c>
      <c r="B2732" t="s">
        <v>68</v>
      </c>
      <c r="C2732" t="s">
        <v>3142</v>
      </c>
      <c r="D2732" t="s">
        <v>2471</v>
      </c>
      <c r="E2732" t="s">
        <v>2360</v>
      </c>
      <c r="F2732" t="s">
        <v>2440</v>
      </c>
      <c r="G2732">
        <v>30</v>
      </c>
      <c r="H2732" t="s">
        <v>2509</v>
      </c>
      <c r="I2732" t="s">
        <v>2510</v>
      </c>
      <c r="K2732">
        <v>4</v>
      </c>
      <c r="L2732">
        <v>4</v>
      </c>
      <c r="M2732">
        <v>4</v>
      </c>
    </row>
    <row r="2733" spans="1:13" ht="12.75">
      <c r="A2733">
        <v>247803</v>
      </c>
      <c r="B2733" t="s">
        <v>3143</v>
      </c>
      <c r="C2733" t="s">
        <v>2304</v>
      </c>
      <c r="D2733" t="s">
        <v>2471</v>
      </c>
      <c r="E2733" t="s">
        <v>2360</v>
      </c>
      <c r="F2733" t="s">
        <v>2361</v>
      </c>
      <c r="G2733">
        <v>33</v>
      </c>
      <c r="H2733" t="s">
        <v>2382</v>
      </c>
      <c r="K2733">
        <v>5</v>
      </c>
      <c r="L2733">
        <v>5</v>
      </c>
      <c r="M2733">
        <v>4</v>
      </c>
    </row>
    <row r="2734" spans="1:13" ht="12.75">
      <c r="A2734">
        <v>247807</v>
      </c>
      <c r="B2734" t="s">
        <v>2081</v>
      </c>
      <c r="C2734" t="s">
        <v>3144</v>
      </c>
      <c r="D2734" t="s">
        <v>4334</v>
      </c>
      <c r="E2734" t="s">
        <v>2360</v>
      </c>
      <c r="F2734" t="s">
        <v>2361</v>
      </c>
      <c r="G2734">
        <v>41</v>
      </c>
      <c r="H2734" t="s">
        <v>3864</v>
      </c>
      <c r="K2734">
        <v>5</v>
      </c>
      <c r="L2734">
        <v>5</v>
      </c>
      <c r="M2734">
        <v>4</v>
      </c>
    </row>
    <row r="2735" spans="1:13" ht="12.75">
      <c r="A2735">
        <v>247812</v>
      </c>
      <c r="B2735" t="s">
        <v>1826</v>
      </c>
      <c r="C2735" t="s">
        <v>2230</v>
      </c>
      <c r="D2735" t="s">
        <v>2444</v>
      </c>
      <c r="E2735" t="s">
        <v>2360</v>
      </c>
      <c r="F2735" t="s">
        <v>2361</v>
      </c>
      <c r="G2735">
        <v>33</v>
      </c>
      <c r="H2735" t="s">
        <v>2389</v>
      </c>
      <c r="K2735">
        <v>5</v>
      </c>
      <c r="L2735">
        <v>5</v>
      </c>
      <c r="M2735">
        <v>4</v>
      </c>
    </row>
    <row r="2736" spans="1:13" ht="12.75">
      <c r="A2736">
        <v>247813</v>
      </c>
      <c r="B2736" t="s">
        <v>2554</v>
      </c>
      <c r="C2736" t="s">
        <v>3145</v>
      </c>
      <c r="D2736" t="s">
        <v>2659</v>
      </c>
      <c r="E2736" t="s">
        <v>2360</v>
      </c>
      <c r="F2736" t="s">
        <v>2440</v>
      </c>
      <c r="G2736">
        <v>27</v>
      </c>
      <c r="H2736" t="s">
        <v>2642</v>
      </c>
      <c r="K2736">
        <v>4</v>
      </c>
      <c r="L2736">
        <v>4</v>
      </c>
      <c r="M2736">
        <v>4</v>
      </c>
    </row>
    <row r="2737" spans="1:13" ht="12.75">
      <c r="A2737">
        <v>247992</v>
      </c>
      <c r="B2737" t="s">
        <v>3378</v>
      </c>
      <c r="C2737" t="s">
        <v>2204</v>
      </c>
      <c r="D2737" t="s">
        <v>3146</v>
      </c>
      <c r="E2737" t="s">
        <v>2360</v>
      </c>
      <c r="F2737" t="s">
        <v>2361</v>
      </c>
      <c r="G2737">
        <v>48</v>
      </c>
      <c r="H2737" t="s">
        <v>2642</v>
      </c>
      <c r="K2737">
        <v>5</v>
      </c>
      <c r="L2737">
        <v>5</v>
      </c>
      <c r="M2737">
        <v>4</v>
      </c>
    </row>
    <row r="2738" spans="1:13" ht="12.75">
      <c r="A2738">
        <v>248005</v>
      </c>
      <c r="B2738" t="s">
        <v>3147</v>
      </c>
      <c r="C2738" t="s">
        <v>1939</v>
      </c>
      <c r="D2738" t="s">
        <v>2471</v>
      </c>
      <c r="E2738" t="s">
        <v>2360</v>
      </c>
      <c r="F2738" t="s">
        <v>2361</v>
      </c>
      <c r="G2738">
        <v>35</v>
      </c>
      <c r="H2738" t="s">
        <v>2382</v>
      </c>
      <c r="K2738">
        <v>4</v>
      </c>
      <c r="L2738">
        <v>5</v>
      </c>
      <c r="M2738">
        <v>4</v>
      </c>
    </row>
    <row r="2739" spans="1:13" ht="12.75">
      <c r="A2739">
        <v>248033</v>
      </c>
      <c r="B2739" t="s">
        <v>1439</v>
      </c>
      <c r="C2739" t="s">
        <v>274</v>
      </c>
      <c r="D2739" t="s">
        <v>2234</v>
      </c>
      <c r="E2739" t="s">
        <v>2360</v>
      </c>
      <c r="F2739" t="s">
        <v>2361</v>
      </c>
      <c r="G2739">
        <v>22</v>
      </c>
      <c r="H2739" t="s">
        <v>1728</v>
      </c>
      <c r="J2739" t="s">
        <v>1657</v>
      </c>
      <c r="K2739">
        <v>3</v>
      </c>
      <c r="L2739">
        <v>5</v>
      </c>
      <c r="M2739">
        <v>3</v>
      </c>
    </row>
    <row r="2740" spans="1:13" ht="12.75">
      <c r="A2740">
        <v>248053</v>
      </c>
      <c r="B2740" t="s">
        <v>3148</v>
      </c>
      <c r="C2740" t="s">
        <v>2677</v>
      </c>
      <c r="D2740" t="s">
        <v>1996</v>
      </c>
      <c r="E2740" t="s">
        <v>2360</v>
      </c>
      <c r="F2740" t="s">
        <v>2361</v>
      </c>
      <c r="G2740">
        <v>36</v>
      </c>
      <c r="H2740" t="s">
        <v>2642</v>
      </c>
      <c r="K2740">
        <v>5</v>
      </c>
      <c r="L2740">
        <v>5</v>
      </c>
      <c r="M2740">
        <v>4</v>
      </c>
    </row>
    <row r="2741" spans="1:13" ht="12.75">
      <c r="A2741">
        <v>248184</v>
      </c>
      <c r="B2741" t="s">
        <v>3149</v>
      </c>
      <c r="C2741" t="s">
        <v>2443</v>
      </c>
      <c r="D2741" t="s">
        <v>3150</v>
      </c>
      <c r="E2741" t="s">
        <v>2683</v>
      </c>
      <c r="F2741" t="s">
        <v>2361</v>
      </c>
      <c r="G2741">
        <v>52</v>
      </c>
      <c r="H2741" t="s">
        <v>1193</v>
      </c>
      <c r="K2741">
        <v>5</v>
      </c>
      <c r="L2741">
        <v>5</v>
      </c>
      <c r="M2741">
        <v>4</v>
      </c>
    </row>
    <row r="2742" spans="1:13" ht="12.75">
      <c r="A2742">
        <v>248295</v>
      </c>
      <c r="B2742" t="s">
        <v>2096</v>
      </c>
      <c r="C2742" t="s">
        <v>1313</v>
      </c>
      <c r="D2742" t="s">
        <v>3615</v>
      </c>
      <c r="E2742" t="s">
        <v>2360</v>
      </c>
      <c r="F2742" t="s">
        <v>2361</v>
      </c>
      <c r="G2742">
        <v>70</v>
      </c>
      <c r="H2742" t="s">
        <v>2642</v>
      </c>
      <c r="K2742">
        <v>5</v>
      </c>
      <c r="L2742">
        <v>5</v>
      </c>
      <c r="M2742">
        <v>4</v>
      </c>
    </row>
    <row r="2743" spans="1:13" ht="12.75">
      <c r="A2743">
        <v>248358</v>
      </c>
      <c r="B2743" t="s">
        <v>3151</v>
      </c>
      <c r="C2743" t="s">
        <v>2537</v>
      </c>
      <c r="D2743" t="s">
        <v>2670</v>
      </c>
      <c r="E2743" t="s">
        <v>2360</v>
      </c>
      <c r="F2743" t="s">
        <v>2361</v>
      </c>
      <c r="G2743">
        <v>58</v>
      </c>
      <c r="H2743" t="s">
        <v>2528</v>
      </c>
      <c r="K2743">
        <v>5</v>
      </c>
      <c r="L2743">
        <v>5</v>
      </c>
      <c r="M2743">
        <v>4</v>
      </c>
    </row>
    <row r="2744" spans="1:13" ht="12.75">
      <c r="A2744">
        <v>248366</v>
      </c>
      <c r="B2744" t="s">
        <v>3519</v>
      </c>
      <c r="C2744" t="s">
        <v>2204</v>
      </c>
      <c r="D2744" t="s">
        <v>2444</v>
      </c>
      <c r="E2744" t="s">
        <v>2360</v>
      </c>
      <c r="F2744" t="s">
        <v>2361</v>
      </c>
      <c r="G2744">
        <v>62</v>
      </c>
      <c r="H2744" t="s">
        <v>2374</v>
      </c>
      <c r="K2744">
        <v>5</v>
      </c>
      <c r="L2744">
        <v>5</v>
      </c>
      <c r="M2744">
        <v>4</v>
      </c>
    </row>
    <row r="2745" spans="1:13" ht="12.75">
      <c r="A2745">
        <v>248384</v>
      </c>
      <c r="B2745" t="s">
        <v>3329</v>
      </c>
      <c r="C2745" t="s">
        <v>1504</v>
      </c>
      <c r="D2745" t="s">
        <v>1926</v>
      </c>
      <c r="E2745" t="s">
        <v>2360</v>
      </c>
      <c r="F2745" t="s">
        <v>2361</v>
      </c>
      <c r="G2745">
        <v>44</v>
      </c>
      <c r="H2745" t="s">
        <v>2366</v>
      </c>
      <c r="I2745" t="s">
        <v>2366</v>
      </c>
      <c r="K2745">
        <v>5</v>
      </c>
      <c r="L2745">
        <v>5</v>
      </c>
      <c r="M2745">
        <v>4</v>
      </c>
    </row>
    <row r="2746" spans="1:13" ht="12.75">
      <c r="A2746">
        <v>248400</v>
      </c>
      <c r="B2746" t="s">
        <v>3152</v>
      </c>
      <c r="C2746" t="s">
        <v>2116</v>
      </c>
      <c r="D2746" t="s">
        <v>2234</v>
      </c>
      <c r="E2746" t="s">
        <v>2360</v>
      </c>
      <c r="F2746" t="s">
        <v>2361</v>
      </c>
      <c r="G2746">
        <v>38</v>
      </c>
      <c r="H2746" t="s">
        <v>2468</v>
      </c>
      <c r="I2746" t="s">
        <v>2469</v>
      </c>
      <c r="K2746">
        <v>4</v>
      </c>
      <c r="L2746">
        <v>5</v>
      </c>
      <c r="M2746">
        <v>4</v>
      </c>
    </row>
    <row r="2747" spans="1:13" ht="12.75">
      <c r="A2747">
        <v>248581</v>
      </c>
      <c r="B2747" t="s">
        <v>3153</v>
      </c>
      <c r="C2747" t="s">
        <v>3154</v>
      </c>
      <c r="D2747" t="s">
        <v>1591</v>
      </c>
      <c r="E2747" t="s">
        <v>2360</v>
      </c>
      <c r="F2747" t="s">
        <v>2361</v>
      </c>
      <c r="G2747">
        <v>24</v>
      </c>
      <c r="H2747" t="s">
        <v>2642</v>
      </c>
      <c r="K2747">
        <v>4</v>
      </c>
      <c r="L2747">
        <v>5</v>
      </c>
      <c r="M2747">
        <v>4</v>
      </c>
    </row>
    <row r="2748" spans="1:13" ht="12.75">
      <c r="A2748">
        <v>248684</v>
      </c>
      <c r="B2748" t="s">
        <v>1826</v>
      </c>
      <c r="C2748" t="s">
        <v>3155</v>
      </c>
      <c r="D2748" t="s">
        <v>1802</v>
      </c>
      <c r="E2748" t="s">
        <v>2360</v>
      </c>
      <c r="F2748" t="s">
        <v>2440</v>
      </c>
      <c r="G2748">
        <v>33</v>
      </c>
      <c r="H2748" t="s">
        <v>1728</v>
      </c>
      <c r="I2748" t="s">
        <v>1728</v>
      </c>
      <c r="K2748">
        <v>4</v>
      </c>
      <c r="L2748">
        <v>4</v>
      </c>
      <c r="M2748">
        <v>4</v>
      </c>
    </row>
    <row r="2749" spans="1:13" ht="12.75">
      <c r="A2749">
        <v>248805</v>
      </c>
      <c r="B2749" t="s">
        <v>3156</v>
      </c>
      <c r="C2749" t="s">
        <v>3157</v>
      </c>
      <c r="D2749" t="s">
        <v>2471</v>
      </c>
      <c r="E2749" t="s">
        <v>2360</v>
      </c>
      <c r="F2749" t="s">
        <v>2361</v>
      </c>
      <c r="G2749">
        <v>31</v>
      </c>
      <c r="H2749" t="s">
        <v>2642</v>
      </c>
      <c r="K2749">
        <v>5</v>
      </c>
      <c r="L2749">
        <v>5</v>
      </c>
      <c r="M2749">
        <v>4</v>
      </c>
    </row>
    <row r="2750" spans="1:13" ht="12.75">
      <c r="A2750">
        <v>248853</v>
      </c>
      <c r="B2750" t="s">
        <v>3158</v>
      </c>
      <c r="C2750" t="s">
        <v>2328</v>
      </c>
      <c r="D2750" t="s">
        <v>2444</v>
      </c>
      <c r="E2750" t="s">
        <v>2360</v>
      </c>
      <c r="F2750" t="s">
        <v>2361</v>
      </c>
      <c r="G2750">
        <v>27</v>
      </c>
      <c r="H2750" t="s">
        <v>2389</v>
      </c>
      <c r="I2750" t="s">
        <v>2390</v>
      </c>
      <c r="K2750">
        <v>5</v>
      </c>
      <c r="L2750">
        <v>5</v>
      </c>
      <c r="M2750">
        <v>4</v>
      </c>
    </row>
    <row r="2751" spans="1:13" ht="12.75">
      <c r="A2751">
        <v>248857</v>
      </c>
      <c r="B2751" t="s">
        <v>2066</v>
      </c>
      <c r="C2751" t="s">
        <v>2466</v>
      </c>
      <c r="D2751" t="s">
        <v>2444</v>
      </c>
      <c r="E2751" t="s">
        <v>2360</v>
      </c>
      <c r="F2751" t="s">
        <v>2361</v>
      </c>
      <c r="G2751">
        <v>34</v>
      </c>
      <c r="H2751" t="s">
        <v>2389</v>
      </c>
      <c r="I2751" t="s">
        <v>2390</v>
      </c>
      <c r="K2751">
        <v>4</v>
      </c>
      <c r="L2751">
        <v>5</v>
      </c>
      <c r="M2751">
        <v>4</v>
      </c>
    </row>
    <row r="2752" spans="1:13" ht="12.75">
      <c r="A2752">
        <v>248909</v>
      </c>
      <c r="B2752" t="s">
        <v>2412</v>
      </c>
      <c r="C2752" t="s">
        <v>2443</v>
      </c>
      <c r="D2752" t="s">
        <v>1602</v>
      </c>
      <c r="E2752" t="s">
        <v>2360</v>
      </c>
      <c r="F2752" t="s">
        <v>2361</v>
      </c>
      <c r="G2752">
        <v>41</v>
      </c>
      <c r="H2752" t="s">
        <v>2459</v>
      </c>
      <c r="K2752">
        <v>4</v>
      </c>
      <c r="L2752">
        <v>4</v>
      </c>
      <c r="M2752">
        <v>4</v>
      </c>
    </row>
    <row r="2753" spans="1:13" ht="12.75">
      <c r="A2753">
        <v>248920</v>
      </c>
      <c r="B2753" t="s">
        <v>3159</v>
      </c>
      <c r="C2753" t="s">
        <v>2640</v>
      </c>
      <c r="D2753" t="s">
        <v>2444</v>
      </c>
      <c r="E2753" t="s">
        <v>2360</v>
      </c>
      <c r="F2753" t="s">
        <v>2361</v>
      </c>
      <c r="G2753">
        <v>35</v>
      </c>
      <c r="H2753" t="s">
        <v>2642</v>
      </c>
      <c r="K2753">
        <v>5</v>
      </c>
      <c r="L2753">
        <v>5</v>
      </c>
      <c r="M2753">
        <v>4</v>
      </c>
    </row>
    <row r="2754" spans="1:13" ht="12.75">
      <c r="A2754">
        <v>249025</v>
      </c>
      <c r="B2754" t="s">
        <v>3160</v>
      </c>
      <c r="C2754" t="s">
        <v>2240</v>
      </c>
      <c r="D2754" t="s">
        <v>2100</v>
      </c>
      <c r="E2754" t="s">
        <v>2360</v>
      </c>
      <c r="F2754" t="s">
        <v>2361</v>
      </c>
      <c r="G2754">
        <v>43</v>
      </c>
      <c r="H2754" t="s">
        <v>2227</v>
      </c>
      <c r="I2754" t="s">
        <v>2227</v>
      </c>
      <c r="K2754">
        <v>5</v>
      </c>
      <c r="L2754">
        <v>5</v>
      </c>
      <c r="M2754">
        <v>4</v>
      </c>
    </row>
    <row r="2755" spans="1:13" ht="12.75">
      <c r="A2755">
        <v>249047</v>
      </c>
      <c r="B2755" t="s">
        <v>1828</v>
      </c>
      <c r="C2755" t="s">
        <v>1501</v>
      </c>
      <c r="D2755" t="s">
        <v>2463</v>
      </c>
      <c r="E2755" t="s">
        <v>2360</v>
      </c>
      <c r="F2755" t="s">
        <v>2440</v>
      </c>
      <c r="G2755">
        <v>41</v>
      </c>
      <c r="H2755" t="s">
        <v>2546</v>
      </c>
      <c r="K2755">
        <v>4</v>
      </c>
      <c r="L2755">
        <v>4</v>
      </c>
      <c r="M2755">
        <v>4</v>
      </c>
    </row>
    <row r="2756" spans="1:13" ht="12.75">
      <c r="A2756">
        <v>249280</v>
      </c>
      <c r="B2756" t="s">
        <v>3161</v>
      </c>
      <c r="C2756" t="s">
        <v>4179</v>
      </c>
      <c r="D2756" t="s">
        <v>2201</v>
      </c>
      <c r="E2756" t="s">
        <v>2360</v>
      </c>
      <c r="F2756" t="s">
        <v>2440</v>
      </c>
      <c r="G2756">
        <v>45</v>
      </c>
      <c r="H2756" t="s">
        <v>2651</v>
      </c>
      <c r="I2756" t="s">
        <v>2652</v>
      </c>
      <c r="K2756">
        <v>4</v>
      </c>
      <c r="L2756">
        <v>4</v>
      </c>
      <c r="M2756">
        <v>4</v>
      </c>
    </row>
    <row r="2757" spans="1:13" ht="12.75">
      <c r="A2757">
        <v>249291</v>
      </c>
      <c r="B2757" t="s">
        <v>3162</v>
      </c>
      <c r="C2757" t="s">
        <v>2555</v>
      </c>
      <c r="D2757" t="s">
        <v>2471</v>
      </c>
      <c r="E2757" t="s">
        <v>2360</v>
      </c>
      <c r="F2757" t="s">
        <v>2361</v>
      </c>
      <c r="G2757">
        <v>44</v>
      </c>
      <c r="H2757" t="s">
        <v>2514</v>
      </c>
      <c r="I2757" t="s">
        <v>2515</v>
      </c>
      <c r="K2757">
        <v>5</v>
      </c>
      <c r="L2757">
        <v>5</v>
      </c>
      <c r="M2757">
        <v>4</v>
      </c>
    </row>
    <row r="2758" spans="1:13" ht="12.75">
      <c r="A2758">
        <v>249293</v>
      </c>
      <c r="B2758" t="s">
        <v>1718</v>
      </c>
      <c r="C2758" t="s">
        <v>2677</v>
      </c>
      <c r="D2758" t="s">
        <v>1848</v>
      </c>
      <c r="E2758" t="s">
        <v>2360</v>
      </c>
      <c r="F2758" t="s">
        <v>2361</v>
      </c>
      <c r="G2758">
        <v>37</v>
      </c>
      <c r="H2758" t="s">
        <v>2651</v>
      </c>
      <c r="I2758" t="s">
        <v>2652</v>
      </c>
      <c r="K2758">
        <v>4</v>
      </c>
      <c r="L2758">
        <v>5</v>
      </c>
      <c r="M2758">
        <v>4</v>
      </c>
    </row>
    <row r="2759" spans="1:13" ht="12.75">
      <c r="A2759">
        <v>249601</v>
      </c>
      <c r="B2759" t="s">
        <v>3163</v>
      </c>
      <c r="C2759" t="s">
        <v>3164</v>
      </c>
      <c r="D2759" t="s">
        <v>1192</v>
      </c>
      <c r="E2759" t="s">
        <v>2360</v>
      </c>
      <c r="F2759" t="s">
        <v>2440</v>
      </c>
      <c r="G2759">
        <v>17</v>
      </c>
      <c r="H2759" t="s">
        <v>2366</v>
      </c>
      <c r="I2759" t="s">
        <v>2366</v>
      </c>
      <c r="K2759">
        <v>4</v>
      </c>
      <c r="L2759">
        <v>4</v>
      </c>
      <c r="M2759">
        <v>4</v>
      </c>
    </row>
    <row r="2760" spans="1:13" ht="12.75">
      <c r="A2760">
        <v>249660</v>
      </c>
      <c r="B2760" t="s">
        <v>3165</v>
      </c>
      <c r="C2760" t="s">
        <v>2116</v>
      </c>
      <c r="D2760" t="s">
        <v>2670</v>
      </c>
      <c r="E2760" t="s">
        <v>2360</v>
      </c>
      <c r="F2760" t="s">
        <v>2361</v>
      </c>
      <c r="G2760">
        <v>32</v>
      </c>
      <c r="H2760" t="s">
        <v>2528</v>
      </c>
      <c r="K2760">
        <v>5</v>
      </c>
      <c r="L2760">
        <v>5</v>
      </c>
      <c r="M2760">
        <v>4</v>
      </c>
    </row>
    <row r="2761" spans="1:13" ht="12.75">
      <c r="A2761">
        <v>249677</v>
      </c>
      <c r="B2761" t="s">
        <v>3166</v>
      </c>
      <c r="C2761" t="s">
        <v>3167</v>
      </c>
      <c r="D2761" t="s">
        <v>2444</v>
      </c>
      <c r="E2761" t="s">
        <v>2360</v>
      </c>
      <c r="F2761" t="s">
        <v>2440</v>
      </c>
      <c r="G2761">
        <v>26</v>
      </c>
      <c r="H2761" t="s">
        <v>1967</v>
      </c>
      <c r="I2761" t="s">
        <v>1968</v>
      </c>
      <c r="K2761">
        <v>4</v>
      </c>
      <c r="L2761">
        <v>4</v>
      </c>
      <c r="M2761">
        <v>4</v>
      </c>
    </row>
    <row r="2762" spans="1:13" ht="12.75">
      <c r="A2762">
        <v>249748</v>
      </c>
      <c r="B2762" t="s">
        <v>3168</v>
      </c>
      <c r="C2762" t="s">
        <v>2636</v>
      </c>
      <c r="D2762" t="s">
        <v>2664</v>
      </c>
      <c r="E2762" t="s">
        <v>2360</v>
      </c>
      <c r="F2762" t="s">
        <v>2361</v>
      </c>
      <c r="G2762">
        <v>45</v>
      </c>
      <c r="H2762" t="s">
        <v>2642</v>
      </c>
      <c r="K2762">
        <v>5</v>
      </c>
      <c r="L2762">
        <v>5</v>
      </c>
      <c r="M2762">
        <v>4</v>
      </c>
    </row>
    <row r="2763" spans="1:13" ht="12.75">
      <c r="A2763">
        <v>249756</v>
      </c>
      <c r="B2763" t="s">
        <v>3169</v>
      </c>
      <c r="C2763" t="s">
        <v>2233</v>
      </c>
      <c r="D2763" t="s">
        <v>2690</v>
      </c>
      <c r="E2763" t="s">
        <v>2360</v>
      </c>
      <c r="F2763" t="s">
        <v>2361</v>
      </c>
      <c r="G2763">
        <v>25</v>
      </c>
      <c r="H2763" t="s">
        <v>2642</v>
      </c>
      <c r="K2763">
        <v>4</v>
      </c>
      <c r="L2763">
        <v>5</v>
      </c>
      <c r="M2763">
        <v>4</v>
      </c>
    </row>
    <row r="2764" spans="1:13" ht="12.75">
      <c r="A2764">
        <v>249767</v>
      </c>
      <c r="B2764" t="s">
        <v>3170</v>
      </c>
      <c r="C2764" t="s">
        <v>2408</v>
      </c>
      <c r="D2764" t="s">
        <v>2406</v>
      </c>
      <c r="E2764" t="s">
        <v>2360</v>
      </c>
      <c r="F2764" t="s">
        <v>2361</v>
      </c>
      <c r="G2764">
        <v>40</v>
      </c>
      <c r="H2764" t="s">
        <v>2498</v>
      </c>
      <c r="I2764" t="s">
        <v>2498</v>
      </c>
      <c r="K2764">
        <v>5</v>
      </c>
      <c r="L2764">
        <v>5</v>
      </c>
      <c r="M2764">
        <v>4</v>
      </c>
    </row>
    <row r="2765" spans="1:13" ht="12.75">
      <c r="A2765">
        <v>249846</v>
      </c>
      <c r="B2765" t="s">
        <v>3171</v>
      </c>
      <c r="C2765" t="s">
        <v>1939</v>
      </c>
      <c r="D2765" t="s">
        <v>2670</v>
      </c>
      <c r="E2765" t="s">
        <v>2360</v>
      </c>
      <c r="F2765" t="s">
        <v>2361</v>
      </c>
      <c r="G2765">
        <v>35</v>
      </c>
      <c r="H2765" t="s">
        <v>1867</v>
      </c>
      <c r="I2765" t="s">
        <v>1867</v>
      </c>
      <c r="K2765">
        <v>5</v>
      </c>
      <c r="L2765">
        <v>5</v>
      </c>
      <c r="M2765">
        <v>4</v>
      </c>
    </row>
    <row r="2766" spans="1:13" ht="12.75">
      <c r="A2766">
        <v>249914</v>
      </c>
      <c r="B2766" t="s">
        <v>3172</v>
      </c>
      <c r="C2766" t="s">
        <v>1496</v>
      </c>
      <c r="D2766" t="s">
        <v>2471</v>
      </c>
      <c r="E2766" t="s">
        <v>2360</v>
      </c>
      <c r="F2766" t="s">
        <v>2361</v>
      </c>
      <c r="G2766">
        <v>31</v>
      </c>
      <c r="H2766" t="s">
        <v>1136</v>
      </c>
      <c r="K2766">
        <v>4</v>
      </c>
      <c r="L2766">
        <v>5</v>
      </c>
      <c r="M2766">
        <v>4</v>
      </c>
    </row>
    <row r="2767" spans="1:13" ht="12.75">
      <c r="A2767">
        <v>250005</v>
      </c>
      <c r="B2767" t="s">
        <v>1154</v>
      </c>
      <c r="C2767" t="s">
        <v>1310</v>
      </c>
      <c r="D2767" t="s">
        <v>2114</v>
      </c>
      <c r="E2767" t="s">
        <v>2360</v>
      </c>
      <c r="F2767" t="s">
        <v>2361</v>
      </c>
      <c r="G2767">
        <v>28</v>
      </c>
      <c r="H2767" t="s">
        <v>2314</v>
      </c>
      <c r="K2767">
        <v>4</v>
      </c>
      <c r="L2767">
        <v>5</v>
      </c>
      <c r="M2767">
        <v>4</v>
      </c>
    </row>
    <row r="2768" spans="1:13" ht="12.75">
      <c r="A2768">
        <v>250203</v>
      </c>
      <c r="B2768" t="s">
        <v>3173</v>
      </c>
      <c r="C2768" t="s">
        <v>2076</v>
      </c>
      <c r="D2768" t="s">
        <v>2650</v>
      </c>
      <c r="E2768" t="s">
        <v>2360</v>
      </c>
      <c r="F2768" t="s">
        <v>2361</v>
      </c>
      <c r="G2768">
        <v>30</v>
      </c>
      <c r="H2768" t="s">
        <v>2514</v>
      </c>
      <c r="I2768" t="s">
        <v>2515</v>
      </c>
      <c r="K2768">
        <v>4</v>
      </c>
      <c r="L2768">
        <v>5</v>
      </c>
      <c r="M2768">
        <v>4</v>
      </c>
    </row>
    <row r="2769" spans="1:13" ht="12.75">
      <c r="A2769">
        <v>250309</v>
      </c>
      <c r="B2769" t="s">
        <v>3174</v>
      </c>
      <c r="C2769" t="s">
        <v>2408</v>
      </c>
      <c r="D2769" t="s">
        <v>2471</v>
      </c>
      <c r="E2769" t="s">
        <v>2360</v>
      </c>
      <c r="F2769" t="s">
        <v>2361</v>
      </c>
      <c r="G2769">
        <v>29</v>
      </c>
      <c r="H2769" t="s">
        <v>2314</v>
      </c>
      <c r="I2769" t="s">
        <v>2068</v>
      </c>
      <c r="K2769">
        <v>5</v>
      </c>
      <c r="L2769">
        <v>5</v>
      </c>
      <c r="M2769">
        <v>4</v>
      </c>
    </row>
    <row r="2770" spans="1:13" ht="12.75">
      <c r="A2770">
        <v>250331</v>
      </c>
      <c r="B2770" t="s">
        <v>2892</v>
      </c>
      <c r="C2770" t="s">
        <v>2503</v>
      </c>
      <c r="D2770" t="s">
        <v>2444</v>
      </c>
      <c r="E2770" t="s">
        <v>2360</v>
      </c>
      <c r="F2770" t="s">
        <v>2361</v>
      </c>
      <c r="G2770">
        <v>53</v>
      </c>
      <c r="H2770" t="s">
        <v>2389</v>
      </c>
      <c r="I2770" t="s">
        <v>2390</v>
      </c>
      <c r="K2770">
        <v>5</v>
      </c>
      <c r="L2770">
        <v>5</v>
      </c>
      <c r="M2770">
        <v>4</v>
      </c>
    </row>
    <row r="2771" spans="1:13" ht="12.75">
      <c r="A2771">
        <v>250372</v>
      </c>
      <c r="B2771" t="s">
        <v>1643</v>
      </c>
      <c r="C2771" t="s">
        <v>2893</v>
      </c>
      <c r="D2771" t="s">
        <v>2124</v>
      </c>
      <c r="E2771" t="s">
        <v>2360</v>
      </c>
      <c r="F2771" t="s">
        <v>2440</v>
      </c>
      <c r="G2771">
        <v>34</v>
      </c>
      <c r="H2771" t="s">
        <v>2546</v>
      </c>
      <c r="K2771">
        <v>4</v>
      </c>
      <c r="L2771">
        <v>4</v>
      </c>
      <c r="M2771">
        <v>4</v>
      </c>
    </row>
    <row r="2772" spans="1:13" ht="12.75">
      <c r="A2772">
        <v>250383</v>
      </c>
      <c r="B2772" t="s">
        <v>2894</v>
      </c>
      <c r="C2772" t="s">
        <v>2686</v>
      </c>
      <c r="D2772" t="s">
        <v>2557</v>
      </c>
      <c r="E2772" t="s">
        <v>2360</v>
      </c>
      <c r="F2772" t="s">
        <v>2361</v>
      </c>
      <c r="G2772">
        <v>39</v>
      </c>
      <c r="H2772" t="s">
        <v>499</v>
      </c>
      <c r="K2772">
        <v>5</v>
      </c>
      <c r="L2772">
        <v>5</v>
      </c>
      <c r="M2772">
        <v>4</v>
      </c>
    </row>
    <row r="2773" spans="1:13" ht="12.75">
      <c r="A2773">
        <v>250387</v>
      </c>
      <c r="B2773" t="s">
        <v>2264</v>
      </c>
      <c r="C2773" t="s">
        <v>468</v>
      </c>
      <c r="D2773" t="s">
        <v>2288</v>
      </c>
      <c r="E2773" t="s">
        <v>2360</v>
      </c>
      <c r="F2773" t="s">
        <v>2361</v>
      </c>
      <c r="G2773">
        <v>39</v>
      </c>
      <c r="H2773" t="s">
        <v>628</v>
      </c>
      <c r="I2773" t="s">
        <v>628</v>
      </c>
      <c r="K2773">
        <v>5</v>
      </c>
      <c r="L2773">
        <v>5</v>
      </c>
      <c r="M2773">
        <v>4</v>
      </c>
    </row>
    <row r="2774" spans="1:13" ht="12.75">
      <c r="A2774">
        <v>250408</v>
      </c>
      <c r="B2774" t="s">
        <v>2895</v>
      </c>
      <c r="C2774" t="s">
        <v>773</v>
      </c>
      <c r="D2774" t="s">
        <v>2690</v>
      </c>
      <c r="E2774" t="s">
        <v>2360</v>
      </c>
      <c r="F2774" t="s">
        <v>2361</v>
      </c>
      <c r="G2774">
        <v>31</v>
      </c>
      <c r="H2774" t="s">
        <v>2642</v>
      </c>
      <c r="K2774">
        <v>5</v>
      </c>
      <c r="L2774">
        <v>5</v>
      </c>
      <c r="M2774">
        <v>4</v>
      </c>
    </row>
    <row r="2775" spans="1:13" ht="12.75">
      <c r="A2775">
        <v>250449</v>
      </c>
      <c r="B2775" t="s">
        <v>2896</v>
      </c>
      <c r="C2775" t="s">
        <v>2897</v>
      </c>
      <c r="D2775" t="s">
        <v>2201</v>
      </c>
      <c r="E2775" t="s">
        <v>2360</v>
      </c>
      <c r="F2775" t="s">
        <v>2440</v>
      </c>
      <c r="G2775">
        <v>10</v>
      </c>
      <c r="H2775" t="s">
        <v>2498</v>
      </c>
      <c r="I2775" t="s">
        <v>2498</v>
      </c>
      <c r="K2775">
        <v>4</v>
      </c>
      <c r="L2775">
        <v>4</v>
      </c>
      <c r="M2775">
        <v>4</v>
      </c>
    </row>
    <row r="2776" spans="1:13" ht="12.75">
      <c r="A2776">
        <v>250589</v>
      </c>
      <c r="B2776" t="s">
        <v>2898</v>
      </c>
      <c r="C2776" t="s">
        <v>2328</v>
      </c>
      <c r="D2776" t="s">
        <v>1451</v>
      </c>
      <c r="E2776" t="s">
        <v>2360</v>
      </c>
      <c r="F2776" t="s">
        <v>2361</v>
      </c>
      <c r="G2776">
        <v>32</v>
      </c>
      <c r="H2776" t="s">
        <v>2899</v>
      </c>
      <c r="I2776" t="s">
        <v>2900</v>
      </c>
      <c r="K2776">
        <v>5</v>
      </c>
      <c r="L2776">
        <v>5</v>
      </c>
      <c r="M2776">
        <v>4</v>
      </c>
    </row>
    <row r="2777" spans="1:13" ht="12.75">
      <c r="A2777">
        <v>250737</v>
      </c>
      <c r="B2777" t="s">
        <v>2901</v>
      </c>
      <c r="C2777" t="s">
        <v>1548</v>
      </c>
      <c r="D2777" t="s">
        <v>1815</v>
      </c>
      <c r="E2777" t="s">
        <v>2360</v>
      </c>
      <c r="F2777" t="s">
        <v>2361</v>
      </c>
      <c r="G2777">
        <v>28</v>
      </c>
      <c r="H2777" t="s">
        <v>2642</v>
      </c>
      <c r="K2777">
        <v>5</v>
      </c>
      <c r="L2777">
        <v>5</v>
      </c>
      <c r="M2777">
        <v>4</v>
      </c>
    </row>
    <row r="2778" spans="1:13" ht="12.75">
      <c r="A2778">
        <v>250779</v>
      </c>
      <c r="B2778" t="s">
        <v>2902</v>
      </c>
      <c r="C2778" t="s">
        <v>865</v>
      </c>
      <c r="D2778" t="s">
        <v>2970</v>
      </c>
      <c r="E2778" t="s">
        <v>2683</v>
      </c>
      <c r="F2778" t="s">
        <v>2361</v>
      </c>
      <c r="G2778">
        <v>39</v>
      </c>
      <c r="H2778" t="s">
        <v>2642</v>
      </c>
      <c r="K2778">
        <v>5</v>
      </c>
      <c r="L2778">
        <v>5</v>
      </c>
      <c r="M2778">
        <v>4</v>
      </c>
    </row>
    <row r="2779" spans="1:13" ht="12.75">
      <c r="A2779">
        <v>250782</v>
      </c>
      <c r="B2779" t="s">
        <v>2903</v>
      </c>
      <c r="C2779" t="s">
        <v>1834</v>
      </c>
      <c r="D2779" t="s">
        <v>2458</v>
      </c>
      <c r="E2779" t="s">
        <v>2360</v>
      </c>
      <c r="F2779" t="s">
        <v>2361</v>
      </c>
      <c r="G2779">
        <v>31</v>
      </c>
      <c r="H2779" t="s">
        <v>2642</v>
      </c>
      <c r="K2779">
        <v>5</v>
      </c>
      <c r="L2779">
        <v>5</v>
      </c>
      <c r="M2779">
        <v>4</v>
      </c>
    </row>
    <row r="2780" spans="1:13" ht="12.75">
      <c r="A2780">
        <v>250843</v>
      </c>
      <c r="B2780" t="s">
        <v>2904</v>
      </c>
      <c r="C2780" t="s">
        <v>1355</v>
      </c>
      <c r="D2780" t="s">
        <v>1139</v>
      </c>
      <c r="E2780" t="s">
        <v>2360</v>
      </c>
      <c r="F2780" t="s">
        <v>2361</v>
      </c>
      <c r="G2780">
        <v>34</v>
      </c>
      <c r="H2780" t="s">
        <v>2642</v>
      </c>
      <c r="K2780">
        <v>5</v>
      </c>
      <c r="L2780">
        <v>5</v>
      </c>
      <c r="M2780">
        <v>4</v>
      </c>
    </row>
    <row r="2781" spans="1:13" ht="12.75">
      <c r="A2781">
        <v>250968</v>
      </c>
      <c r="B2781" t="s">
        <v>2905</v>
      </c>
      <c r="C2781" t="s">
        <v>2693</v>
      </c>
      <c r="D2781" t="s">
        <v>2655</v>
      </c>
      <c r="E2781" t="s">
        <v>2360</v>
      </c>
      <c r="F2781" t="s">
        <v>2361</v>
      </c>
      <c r="G2781">
        <v>19</v>
      </c>
      <c r="H2781" t="s">
        <v>2656</v>
      </c>
      <c r="K2781">
        <v>4</v>
      </c>
      <c r="L2781">
        <v>5</v>
      </c>
      <c r="M2781">
        <v>4</v>
      </c>
    </row>
    <row r="2782" spans="1:13" ht="12.75">
      <c r="A2782">
        <v>250978</v>
      </c>
      <c r="B2782" t="s">
        <v>2906</v>
      </c>
      <c r="C2782" t="s">
        <v>2907</v>
      </c>
      <c r="D2782" t="s">
        <v>1173</v>
      </c>
      <c r="E2782" t="s">
        <v>2360</v>
      </c>
      <c r="F2782" t="s">
        <v>2361</v>
      </c>
      <c r="G2782">
        <v>25</v>
      </c>
      <c r="H2782" t="s">
        <v>2642</v>
      </c>
      <c r="K2782">
        <v>5</v>
      </c>
      <c r="L2782">
        <v>5</v>
      </c>
      <c r="M2782">
        <v>4</v>
      </c>
    </row>
    <row r="2783" spans="1:13" ht="12.75">
      <c r="A2783">
        <v>250995</v>
      </c>
      <c r="B2783" t="s">
        <v>2908</v>
      </c>
      <c r="C2783" t="s">
        <v>2358</v>
      </c>
      <c r="D2783" t="s">
        <v>2444</v>
      </c>
      <c r="E2783" t="s">
        <v>2360</v>
      </c>
      <c r="F2783" t="s">
        <v>2361</v>
      </c>
      <c r="G2783">
        <v>31</v>
      </c>
      <c r="H2783" t="s">
        <v>2459</v>
      </c>
      <c r="I2783" t="s">
        <v>2460</v>
      </c>
      <c r="K2783">
        <v>5</v>
      </c>
      <c r="L2783">
        <v>5</v>
      </c>
      <c r="M2783">
        <v>4</v>
      </c>
    </row>
    <row r="2784" spans="1:13" ht="12.75">
      <c r="A2784">
        <v>251054</v>
      </c>
      <c r="B2784" t="s">
        <v>2909</v>
      </c>
      <c r="C2784" t="s">
        <v>2011</v>
      </c>
      <c r="D2784" t="s">
        <v>2471</v>
      </c>
      <c r="E2784" t="s">
        <v>2360</v>
      </c>
      <c r="F2784" t="s">
        <v>2361</v>
      </c>
      <c r="G2784">
        <v>41</v>
      </c>
      <c r="H2784" t="s">
        <v>2642</v>
      </c>
      <c r="K2784">
        <v>5</v>
      </c>
      <c r="L2784">
        <v>5</v>
      </c>
      <c r="M2784">
        <v>4</v>
      </c>
    </row>
    <row r="2785" spans="1:13" ht="12.75">
      <c r="A2785">
        <v>251071</v>
      </c>
      <c r="B2785" t="s">
        <v>2207</v>
      </c>
      <c r="C2785" t="s">
        <v>887</v>
      </c>
      <c r="D2785" t="s">
        <v>1179</v>
      </c>
      <c r="E2785" t="s">
        <v>2360</v>
      </c>
      <c r="F2785" t="s">
        <v>2361</v>
      </c>
      <c r="G2785">
        <v>43</v>
      </c>
      <c r="H2785" t="s">
        <v>2362</v>
      </c>
      <c r="K2785">
        <v>4</v>
      </c>
      <c r="L2785">
        <v>5</v>
      </c>
      <c r="M2785">
        <v>4</v>
      </c>
    </row>
    <row r="2786" spans="1:13" ht="12.75">
      <c r="A2786">
        <v>251100</v>
      </c>
      <c r="B2786" t="s">
        <v>2910</v>
      </c>
      <c r="C2786" t="s">
        <v>2911</v>
      </c>
      <c r="D2786" t="s">
        <v>2471</v>
      </c>
      <c r="E2786" t="s">
        <v>2360</v>
      </c>
      <c r="F2786" t="s">
        <v>2361</v>
      </c>
      <c r="G2786">
        <v>39</v>
      </c>
      <c r="H2786" t="s">
        <v>50</v>
      </c>
      <c r="K2786">
        <v>4</v>
      </c>
      <c r="L2786">
        <v>5</v>
      </c>
      <c r="M2786">
        <v>4</v>
      </c>
    </row>
    <row r="2787" spans="1:13" ht="12.75">
      <c r="A2787">
        <v>251142</v>
      </c>
      <c r="B2787" t="s">
        <v>1809</v>
      </c>
      <c r="C2787" t="s">
        <v>542</v>
      </c>
      <c r="D2787" t="s">
        <v>2471</v>
      </c>
      <c r="E2787" t="s">
        <v>2360</v>
      </c>
      <c r="F2787" t="s">
        <v>2440</v>
      </c>
      <c r="G2787">
        <v>23</v>
      </c>
      <c r="H2787" t="s">
        <v>4444</v>
      </c>
      <c r="K2787">
        <v>4</v>
      </c>
      <c r="L2787">
        <v>4</v>
      </c>
      <c r="M2787">
        <v>4</v>
      </c>
    </row>
    <row r="2788" spans="1:13" ht="12.75">
      <c r="A2788">
        <v>251264</v>
      </c>
      <c r="B2788" t="s">
        <v>896</v>
      </c>
      <c r="C2788" t="s">
        <v>2663</v>
      </c>
      <c r="D2788" t="s">
        <v>2912</v>
      </c>
      <c r="E2788" t="s">
        <v>2360</v>
      </c>
      <c r="F2788" t="s">
        <v>2361</v>
      </c>
      <c r="G2788">
        <v>16</v>
      </c>
      <c r="H2788" t="s">
        <v>2227</v>
      </c>
      <c r="I2788" t="s">
        <v>2227</v>
      </c>
      <c r="K2788">
        <v>5</v>
      </c>
      <c r="L2788">
        <v>5</v>
      </c>
      <c r="M2788">
        <v>4</v>
      </c>
    </row>
    <row r="2789" spans="1:13" ht="12.75">
      <c r="A2789">
        <v>251291</v>
      </c>
      <c r="B2789" t="s">
        <v>3199</v>
      </c>
      <c r="C2789" t="s">
        <v>3200</v>
      </c>
      <c r="D2789" t="s">
        <v>2970</v>
      </c>
      <c r="E2789" t="s">
        <v>2683</v>
      </c>
      <c r="F2789" t="s">
        <v>2361</v>
      </c>
      <c r="G2789">
        <v>26</v>
      </c>
      <c r="H2789" t="s">
        <v>1193</v>
      </c>
      <c r="K2789">
        <v>5</v>
      </c>
      <c r="L2789">
        <v>5</v>
      </c>
      <c r="M2789">
        <v>4</v>
      </c>
    </row>
    <row r="2790" spans="1:13" ht="12.75">
      <c r="A2790">
        <v>251308</v>
      </c>
      <c r="B2790" t="s">
        <v>1643</v>
      </c>
      <c r="C2790" t="s">
        <v>2443</v>
      </c>
      <c r="D2790" t="s">
        <v>1681</v>
      </c>
      <c r="E2790" t="s">
        <v>2360</v>
      </c>
      <c r="F2790" t="s">
        <v>2361</v>
      </c>
      <c r="G2790">
        <v>41</v>
      </c>
      <c r="H2790" t="s">
        <v>2382</v>
      </c>
      <c r="K2790">
        <v>4</v>
      </c>
      <c r="L2790">
        <v>5</v>
      </c>
      <c r="M2790">
        <v>4</v>
      </c>
    </row>
    <row r="2791" spans="1:13" ht="12.75">
      <c r="A2791">
        <v>251335</v>
      </c>
      <c r="B2791" t="s">
        <v>2230</v>
      </c>
      <c r="C2791" t="s">
        <v>3492</v>
      </c>
      <c r="D2791" t="s">
        <v>2513</v>
      </c>
      <c r="E2791" t="s">
        <v>2360</v>
      </c>
      <c r="F2791" t="s">
        <v>2440</v>
      </c>
      <c r="G2791">
        <v>57</v>
      </c>
      <c r="H2791" t="s">
        <v>2093</v>
      </c>
      <c r="K2791">
        <v>4</v>
      </c>
      <c r="L2791">
        <v>4</v>
      </c>
      <c r="M2791">
        <v>4</v>
      </c>
    </row>
    <row r="2792" spans="1:13" ht="12.75">
      <c r="A2792">
        <v>251358</v>
      </c>
      <c r="B2792" t="s">
        <v>3201</v>
      </c>
      <c r="C2792" t="s">
        <v>2636</v>
      </c>
      <c r="D2792" t="s">
        <v>2377</v>
      </c>
      <c r="E2792" t="s">
        <v>2360</v>
      </c>
      <c r="F2792" t="s">
        <v>2361</v>
      </c>
      <c r="G2792">
        <v>13</v>
      </c>
      <c r="H2792" t="s">
        <v>634</v>
      </c>
      <c r="K2792">
        <v>5</v>
      </c>
      <c r="L2792">
        <v>5</v>
      </c>
      <c r="M2792">
        <v>4</v>
      </c>
    </row>
    <row r="2793" spans="1:13" ht="12.75">
      <c r="A2793">
        <v>251413</v>
      </c>
      <c r="B2793" t="s">
        <v>3202</v>
      </c>
      <c r="C2793" t="s">
        <v>3203</v>
      </c>
      <c r="D2793" t="s">
        <v>2179</v>
      </c>
      <c r="E2793" t="s">
        <v>2360</v>
      </c>
      <c r="F2793" t="s">
        <v>2361</v>
      </c>
      <c r="G2793">
        <v>40</v>
      </c>
      <c r="H2793" t="s">
        <v>2668</v>
      </c>
      <c r="I2793" t="s">
        <v>2668</v>
      </c>
      <c r="K2793">
        <v>5</v>
      </c>
      <c r="L2793">
        <v>5</v>
      </c>
      <c r="M2793">
        <v>4</v>
      </c>
    </row>
    <row r="2794" spans="1:13" ht="12.75">
      <c r="A2794">
        <v>251417</v>
      </c>
      <c r="B2794" t="s">
        <v>379</v>
      </c>
      <c r="C2794" t="s">
        <v>2658</v>
      </c>
      <c r="D2794" t="s">
        <v>2471</v>
      </c>
      <c r="E2794" t="s">
        <v>2360</v>
      </c>
      <c r="F2794" t="s">
        <v>2361</v>
      </c>
      <c r="G2794">
        <v>42</v>
      </c>
      <c r="H2794" t="s">
        <v>2382</v>
      </c>
      <c r="K2794">
        <v>5</v>
      </c>
      <c r="L2794">
        <v>5</v>
      </c>
      <c r="M2794">
        <v>3</v>
      </c>
    </row>
    <row r="2795" spans="1:13" ht="12.75">
      <c r="A2795">
        <v>251505</v>
      </c>
      <c r="B2795" t="s">
        <v>1246</v>
      </c>
      <c r="C2795" t="s">
        <v>2364</v>
      </c>
      <c r="D2795" t="s">
        <v>2531</v>
      </c>
      <c r="E2795" t="s">
        <v>2360</v>
      </c>
      <c r="F2795" t="s">
        <v>2361</v>
      </c>
      <c r="G2795">
        <v>66</v>
      </c>
      <c r="H2795" t="s">
        <v>2642</v>
      </c>
      <c r="K2795">
        <v>5</v>
      </c>
      <c r="L2795">
        <v>5</v>
      </c>
      <c r="M2795">
        <v>4</v>
      </c>
    </row>
    <row r="2796" spans="1:13" ht="12.75">
      <c r="A2796">
        <v>251613</v>
      </c>
      <c r="B2796" t="s">
        <v>3204</v>
      </c>
      <c r="C2796" t="s">
        <v>3205</v>
      </c>
      <c r="D2796" t="s">
        <v>2444</v>
      </c>
      <c r="E2796" t="s">
        <v>2360</v>
      </c>
      <c r="F2796" t="s">
        <v>2361</v>
      </c>
      <c r="G2796">
        <v>27</v>
      </c>
      <c r="H2796" t="s">
        <v>2191</v>
      </c>
      <c r="I2796" t="s">
        <v>2192</v>
      </c>
      <c r="K2796">
        <v>5</v>
      </c>
      <c r="L2796">
        <v>5</v>
      </c>
      <c r="M2796">
        <v>4</v>
      </c>
    </row>
    <row r="2797" spans="1:13" ht="12.75">
      <c r="A2797">
        <v>251665</v>
      </c>
      <c r="B2797" t="s">
        <v>3206</v>
      </c>
      <c r="C2797" t="s">
        <v>2213</v>
      </c>
      <c r="D2797" t="s">
        <v>2104</v>
      </c>
      <c r="E2797" t="s">
        <v>2360</v>
      </c>
      <c r="F2797" t="s">
        <v>2361</v>
      </c>
      <c r="G2797">
        <v>38</v>
      </c>
      <c r="H2797" t="s">
        <v>2642</v>
      </c>
      <c r="K2797">
        <v>5</v>
      </c>
      <c r="L2797">
        <v>5</v>
      </c>
      <c r="M2797">
        <v>4</v>
      </c>
    </row>
    <row r="2798" spans="1:13" ht="12.75">
      <c r="A2798">
        <v>251725</v>
      </c>
      <c r="B2798" t="s">
        <v>3207</v>
      </c>
      <c r="C2798" t="s">
        <v>3208</v>
      </c>
      <c r="D2798" t="s">
        <v>2369</v>
      </c>
      <c r="E2798" t="s">
        <v>2360</v>
      </c>
      <c r="F2798" t="s">
        <v>2361</v>
      </c>
      <c r="G2798">
        <v>46</v>
      </c>
      <c r="H2798" t="s">
        <v>2642</v>
      </c>
      <c r="K2798">
        <v>5</v>
      </c>
      <c r="L2798">
        <v>5</v>
      </c>
      <c r="M2798">
        <v>4</v>
      </c>
    </row>
    <row r="2799" spans="1:13" ht="12.75">
      <c r="A2799">
        <v>251755</v>
      </c>
      <c r="B2799" t="s">
        <v>3209</v>
      </c>
      <c r="C2799" t="s">
        <v>2386</v>
      </c>
      <c r="D2799" t="s">
        <v>2444</v>
      </c>
      <c r="E2799" t="s">
        <v>2360</v>
      </c>
      <c r="F2799" t="s">
        <v>2361</v>
      </c>
      <c r="G2799">
        <v>39</v>
      </c>
      <c r="H2799" t="s">
        <v>2642</v>
      </c>
      <c r="K2799">
        <v>5</v>
      </c>
      <c r="L2799">
        <v>5</v>
      </c>
      <c r="M2799">
        <v>4</v>
      </c>
    </row>
    <row r="2800" spans="1:13" ht="12.75">
      <c r="A2800">
        <v>251783</v>
      </c>
      <c r="B2800" t="s">
        <v>3210</v>
      </c>
      <c r="C2800" t="s">
        <v>2654</v>
      </c>
      <c r="D2800" t="s">
        <v>1602</v>
      </c>
      <c r="E2800" t="s">
        <v>2360</v>
      </c>
      <c r="F2800" t="s">
        <v>2361</v>
      </c>
      <c r="G2800">
        <v>16</v>
      </c>
      <c r="H2800" t="s">
        <v>2389</v>
      </c>
      <c r="I2800" t="s">
        <v>2390</v>
      </c>
      <c r="K2800">
        <v>5</v>
      </c>
      <c r="L2800">
        <v>5</v>
      </c>
      <c r="M2800">
        <v>4</v>
      </c>
    </row>
    <row r="2801" spans="1:13" ht="12.75">
      <c r="A2801">
        <v>251786</v>
      </c>
      <c r="B2801" t="s">
        <v>3210</v>
      </c>
      <c r="C2801" t="s">
        <v>1034</v>
      </c>
      <c r="D2801" t="s">
        <v>1602</v>
      </c>
      <c r="E2801" t="s">
        <v>2360</v>
      </c>
      <c r="F2801" t="s">
        <v>2361</v>
      </c>
      <c r="G2801">
        <v>16</v>
      </c>
      <c r="H2801" t="s">
        <v>2389</v>
      </c>
      <c r="I2801" t="s">
        <v>2390</v>
      </c>
      <c r="K2801">
        <v>5</v>
      </c>
      <c r="L2801">
        <v>5</v>
      </c>
      <c r="M2801">
        <v>4</v>
      </c>
    </row>
    <row r="2802" spans="1:13" ht="12.75">
      <c r="A2802">
        <v>251825</v>
      </c>
      <c r="B2802" t="s">
        <v>3211</v>
      </c>
      <c r="C2802" t="s">
        <v>3212</v>
      </c>
      <c r="D2802" t="s">
        <v>2471</v>
      </c>
      <c r="E2802" t="s">
        <v>2360</v>
      </c>
      <c r="F2802" t="s">
        <v>2361</v>
      </c>
      <c r="G2802">
        <v>36</v>
      </c>
      <c r="H2802" t="s">
        <v>2514</v>
      </c>
      <c r="K2802">
        <v>5</v>
      </c>
      <c r="L2802">
        <v>5</v>
      </c>
      <c r="M2802">
        <v>4</v>
      </c>
    </row>
    <row r="2803" spans="1:13" ht="12.75">
      <c r="A2803">
        <v>251871</v>
      </c>
      <c r="B2803" t="s">
        <v>3213</v>
      </c>
      <c r="C2803" t="s">
        <v>1548</v>
      </c>
      <c r="D2803" t="s">
        <v>2444</v>
      </c>
      <c r="E2803" t="s">
        <v>2360</v>
      </c>
      <c r="F2803" t="s">
        <v>2361</v>
      </c>
      <c r="G2803">
        <v>26</v>
      </c>
      <c r="H2803" t="s">
        <v>2191</v>
      </c>
      <c r="I2803" t="s">
        <v>2192</v>
      </c>
      <c r="K2803">
        <v>5</v>
      </c>
      <c r="L2803">
        <v>5</v>
      </c>
      <c r="M2803">
        <v>4</v>
      </c>
    </row>
    <row r="2804" spans="1:13" ht="12.75">
      <c r="A2804">
        <v>251931</v>
      </c>
      <c r="B2804" t="s">
        <v>1124</v>
      </c>
      <c r="C2804" t="s">
        <v>2636</v>
      </c>
      <c r="D2804" t="s">
        <v>1022</v>
      </c>
      <c r="E2804" t="s">
        <v>2360</v>
      </c>
      <c r="F2804" t="s">
        <v>2361</v>
      </c>
      <c r="G2804">
        <v>39</v>
      </c>
      <c r="H2804" t="s">
        <v>2448</v>
      </c>
      <c r="K2804">
        <v>5</v>
      </c>
      <c r="L2804">
        <v>5</v>
      </c>
      <c r="M2804">
        <v>4</v>
      </c>
    </row>
    <row r="2805" spans="1:13" ht="12.75">
      <c r="A2805">
        <v>252139</v>
      </c>
      <c r="B2805" t="s">
        <v>3214</v>
      </c>
      <c r="C2805" t="s">
        <v>3215</v>
      </c>
      <c r="D2805" t="s">
        <v>2970</v>
      </c>
      <c r="E2805" t="s">
        <v>2683</v>
      </c>
      <c r="F2805" t="s">
        <v>2361</v>
      </c>
      <c r="G2805">
        <v>40</v>
      </c>
      <c r="H2805" t="s">
        <v>2642</v>
      </c>
      <c r="K2805">
        <v>5</v>
      </c>
      <c r="L2805">
        <v>5</v>
      </c>
      <c r="M2805">
        <v>4</v>
      </c>
    </row>
    <row r="2806" spans="1:13" ht="12.75">
      <c r="A2806">
        <v>252207</v>
      </c>
      <c r="B2806" t="s">
        <v>3216</v>
      </c>
      <c r="C2806" t="s">
        <v>2686</v>
      </c>
      <c r="D2806" t="s">
        <v>3217</v>
      </c>
      <c r="E2806" t="s">
        <v>2360</v>
      </c>
      <c r="F2806" t="s">
        <v>2361</v>
      </c>
      <c r="G2806">
        <v>31</v>
      </c>
      <c r="H2806" t="s">
        <v>3218</v>
      </c>
      <c r="K2806">
        <v>5</v>
      </c>
      <c r="L2806">
        <v>5</v>
      </c>
      <c r="M2806">
        <v>4</v>
      </c>
    </row>
    <row r="2807" spans="1:13" ht="12.75">
      <c r="A2807">
        <v>252212</v>
      </c>
      <c r="B2807" t="s">
        <v>3219</v>
      </c>
      <c r="C2807" t="s">
        <v>1939</v>
      </c>
      <c r="D2807" t="s">
        <v>1202</v>
      </c>
      <c r="E2807" t="s">
        <v>2360</v>
      </c>
      <c r="F2807" t="s">
        <v>2361</v>
      </c>
      <c r="G2807">
        <v>54</v>
      </c>
      <c r="H2807" t="s">
        <v>2642</v>
      </c>
      <c r="K2807">
        <v>5</v>
      </c>
      <c r="L2807">
        <v>5</v>
      </c>
      <c r="M2807">
        <v>4</v>
      </c>
    </row>
    <row r="2808" spans="1:13" ht="12.75">
      <c r="A2808">
        <v>252235</v>
      </c>
      <c r="B2808" t="s">
        <v>3220</v>
      </c>
      <c r="C2808" t="s">
        <v>1749</v>
      </c>
      <c r="D2808" t="s">
        <v>2966</v>
      </c>
      <c r="E2808" t="s">
        <v>2360</v>
      </c>
      <c r="F2808" t="s">
        <v>2361</v>
      </c>
      <c r="G2808">
        <v>29</v>
      </c>
      <c r="H2808" t="s">
        <v>2642</v>
      </c>
      <c r="K2808">
        <v>5</v>
      </c>
      <c r="L2808">
        <v>5</v>
      </c>
      <c r="M2808">
        <v>4</v>
      </c>
    </row>
    <row r="2809" spans="1:13" ht="12.75">
      <c r="A2809">
        <v>252262</v>
      </c>
      <c r="B2809" t="s">
        <v>3221</v>
      </c>
      <c r="C2809" t="s">
        <v>4077</v>
      </c>
      <c r="D2809" t="s">
        <v>2970</v>
      </c>
      <c r="E2809" t="s">
        <v>2683</v>
      </c>
      <c r="F2809" t="s">
        <v>2361</v>
      </c>
      <c r="G2809">
        <v>26</v>
      </c>
      <c r="H2809" t="s">
        <v>461</v>
      </c>
      <c r="I2809" t="s">
        <v>288</v>
      </c>
      <c r="K2809">
        <v>5</v>
      </c>
      <c r="L2809">
        <v>5</v>
      </c>
      <c r="M2809">
        <v>4</v>
      </c>
    </row>
    <row r="2810" spans="1:13" ht="12.75">
      <c r="A2810">
        <v>252284</v>
      </c>
      <c r="B2810" t="s">
        <v>732</v>
      </c>
      <c r="C2810" t="s">
        <v>3222</v>
      </c>
      <c r="D2810" t="s">
        <v>1202</v>
      </c>
      <c r="E2810" t="s">
        <v>2360</v>
      </c>
      <c r="F2810" t="s">
        <v>2440</v>
      </c>
      <c r="G2810">
        <v>50</v>
      </c>
      <c r="H2810" t="s">
        <v>2642</v>
      </c>
      <c r="K2810">
        <v>4</v>
      </c>
      <c r="L2810">
        <v>4</v>
      </c>
      <c r="M2810">
        <v>4</v>
      </c>
    </row>
    <row r="2811" spans="1:13" ht="12.75">
      <c r="A2811">
        <v>252319</v>
      </c>
      <c r="B2811" t="s">
        <v>3223</v>
      </c>
      <c r="C2811" t="s">
        <v>2233</v>
      </c>
      <c r="D2811" t="s">
        <v>2444</v>
      </c>
      <c r="E2811" t="s">
        <v>2360</v>
      </c>
      <c r="F2811" t="s">
        <v>2361</v>
      </c>
      <c r="G2811">
        <v>31</v>
      </c>
      <c r="H2811" t="s">
        <v>2389</v>
      </c>
      <c r="I2811" t="s">
        <v>2390</v>
      </c>
      <c r="K2811">
        <v>5</v>
      </c>
      <c r="L2811">
        <v>5</v>
      </c>
      <c r="M2811">
        <v>4</v>
      </c>
    </row>
    <row r="2812" spans="1:13" ht="12.75">
      <c r="A2812">
        <v>252367</v>
      </c>
      <c r="B2812" t="s">
        <v>3037</v>
      </c>
      <c r="C2812" t="s">
        <v>2893</v>
      </c>
      <c r="D2812" t="s">
        <v>2463</v>
      </c>
      <c r="E2812" t="s">
        <v>2360</v>
      </c>
      <c r="F2812" t="s">
        <v>2440</v>
      </c>
      <c r="G2812">
        <v>28</v>
      </c>
      <c r="H2812" t="s">
        <v>2546</v>
      </c>
      <c r="K2812">
        <v>4</v>
      </c>
      <c r="L2812">
        <v>4</v>
      </c>
      <c r="M2812">
        <v>4</v>
      </c>
    </row>
    <row r="2813" spans="1:13" ht="12.75">
      <c r="A2813">
        <v>252525</v>
      </c>
      <c r="B2813" t="s">
        <v>3224</v>
      </c>
      <c r="C2813" t="s">
        <v>1965</v>
      </c>
      <c r="D2813" t="s">
        <v>2444</v>
      </c>
      <c r="E2813" t="s">
        <v>2360</v>
      </c>
      <c r="F2813" t="s">
        <v>2440</v>
      </c>
      <c r="G2813">
        <v>28</v>
      </c>
      <c r="H2813" t="s">
        <v>1648</v>
      </c>
      <c r="K2813">
        <v>4</v>
      </c>
      <c r="L2813">
        <v>4</v>
      </c>
      <c r="M2813">
        <v>4</v>
      </c>
    </row>
    <row r="2814" spans="1:13" ht="12.75">
      <c r="A2814">
        <v>252533</v>
      </c>
      <c r="B2814" t="s">
        <v>3225</v>
      </c>
      <c r="C2814" t="s">
        <v>2213</v>
      </c>
      <c r="D2814" t="s">
        <v>1022</v>
      </c>
      <c r="E2814" t="s">
        <v>2360</v>
      </c>
      <c r="F2814" t="s">
        <v>2361</v>
      </c>
      <c r="G2814">
        <v>39</v>
      </c>
      <c r="H2814" t="s">
        <v>2514</v>
      </c>
      <c r="I2814" t="s">
        <v>2515</v>
      </c>
      <c r="K2814">
        <v>5</v>
      </c>
      <c r="L2814">
        <v>5</v>
      </c>
      <c r="M2814">
        <v>4</v>
      </c>
    </row>
    <row r="2815" spans="1:13" ht="12.75">
      <c r="A2815">
        <v>252540</v>
      </c>
      <c r="B2815" t="s">
        <v>3843</v>
      </c>
      <c r="C2815" t="s">
        <v>4077</v>
      </c>
      <c r="D2815" t="s">
        <v>2970</v>
      </c>
      <c r="E2815" t="s">
        <v>2683</v>
      </c>
      <c r="F2815" t="s">
        <v>2361</v>
      </c>
      <c r="G2815">
        <v>37</v>
      </c>
      <c r="H2815" t="s">
        <v>2317</v>
      </c>
      <c r="K2815">
        <v>5</v>
      </c>
      <c r="L2815">
        <v>5</v>
      </c>
      <c r="M2815">
        <v>4</v>
      </c>
    </row>
    <row r="2816" spans="1:13" ht="12.75">
      <c r="A2816">
        <v>252578</v>
      </c>
      <c r="B2816" t="s">
        <v>1718</v>
      </c>
      <c r="C2816" t="s">
        <v>2376</v>
      </c>
      <c r="D2816" t="s">
        <v>2444</v>
      </c>
      <c r="E2816" t="s">
        <v>2360</v>
      </c>
      <c r="F2816" t="s">
        <v>2361</v>
      </c>
      <c r="G2816">
        <v>53</v>
      </c>
      <c r="H2816" t="s">
        <v>2389</v>
      </c>
      <c r="I2816" t="s">
        <v>2390</v>
      </c>
      <c r="K2816">
        <v>5</v>
      </c>
      <c r="L2816">
        <v>5</v>
      </c>
      <c r="M2816">
        <v>4</v>
      </c>
    </row>
    <row r="2817" spans="1:13" ht="12.75">
      <c r="A2817">
        <v>252644</v>
      </c>
      <c r="B2817" t="s">
        <v>3290</v>
      </c>
      <c r="C2817" t="s">
        <v>2103</v>
      </c>
      <c r="D2817" t="s">
        <v>2508</v>
      </c>
      <c r="E2817" t="s">
        <v>2360</v>
      </c>
      <c r="F2817" t="s">
        <v>2361</v>
      </c>
      <c r="G2817">
        <v>44</v>
      </c>
      <c r="H2817" t="s">
        <v>2642</v>
      </c>
      <c r="K2817">
        <v>5</v>
      </c>
      <c r="L2817">
        <v>5</v>
      </c>
      <c r="M2817">
        <v>4</v>
      </c>
    </row>
    <row r="2818" spans="1:13" ht="12.75">
      <c r="A2818">
        <v>252662</v>
      </c>
      <c r="B2818" t="s">
        <v>2042</v>
      </c>
      <c r="C2818" t="s">
        <v>2457</v>
      </c>
      <c r="D2818" t="s">
        <v>1735</v>
      </c>
      <c r="E2818" t="s">
        <v>2360</v>
      </c>
      <c r="F2818" t="s">
        <v>2361</v>
      </c>
      <c r="G2818">
        <v>35</v>
      </c>
      <c r="H2818" t="s">
        <v>2642</v>
      </c>
      <c r="K2818">
        <v>5</v>
      </c>
      <c r="L2818">
        <v>5</v>
      </c>
      <c r="M2818">
        <v>4</v>
      </c>
    </row>
    <row r="2819" spans="1:13" ht="12.75">
      <c r="A2819">
        <v>252678</v>
      </c>
      <c r="B2819" t="s">
        <v>3226</v>
      </c>
      <c r="C2819" t="s">
        <v>3227</v>
      </c>
      <c r="D2819" t="s">
        <v>2444</v>
      </c>
      <c r="E2819" t="s">
        <v>2360</v>
      </c>
      <c r="F2819" t="s">
        <v>2440</v>
      </c>
      <c r="G2819">
        <v>29</v>
      </c>
      <c r="H2819" t="s">
        <v>2389</v>
      </c>
      <c r="I2819" t="s">
        <v>2390</v>
      </c>
      <c r="K2819">
        <v>4</v>
      </c>
      <c r="L2819">
        <v>4</v>
      </c>
      <c r="M2819">
        <v>4</v>
      </c>
    </row>
    <row r="2820" spans="1:13" ht="12.75">
      <c r="A2820">
        <v>252688</v>
      </c>
      <c r="B2820" t="s">
        <v>3228</v>
      </c>
      <c r="C2820" t="s">
        <v>2689</v>
      </c>
      <c r="D2820" t="s">
        <v>2970</v>
      </c>
      <c r="E2820" t="s">
        <v>2683</v>
      </c>
      <c r="F2820" t="s">
        <v>2361</v>
      </c>
      <c r="G2820">
        <v>21</v>
      </c>
      <c r="H2820" t="s">
        <v>2436</v>
      </c>
      <c r="I2820" t="s">
        <v>2185</v>
      </c>
      <c r="K2820">
        <v>4</v>
      </c>
      <c r="L2820">
        <v>5</v>
      </c>
      <c r="M2820">
        <v>4</v>
      </c>
    </row>
    <row r="2821" spans="1:13" ht="12.75">
      <c r="A2821">
        <v>252690</v>
      </c>
      <c r="B2821" t="s">
        <v>3696</v>
      </c>
      <c r="C2821" t="s">
        <v>2099</v>
      </c>
      <c r="D2821" t="s">
        <v>2471</v>
      </c>
      <c r="E2821" t="s">
        <v>2360</v>
      </c>
      <c r="F2821" t="s">
        <v>2361</v>
      </c>
      <c r="G2821">
        <v>27</v>
      </c>
      <c r="H2821" t="s">
        <v>4444</v>
      </c>
      <c r="K2821">
        <v>5</v>
      </c>
      <c r="L2821">
        <v>4</v>
      </c>
      <c r="M2821">
        <v>4</v>
      </c>
    </row>
    <row r="2822" spans="1:13" ht="12.75">
      <c r="A2822">
        <v>252755</v>
      </c>
      <c r="B2822" t="s">
        <v>3229</v>
      </c>
      <c r="C2822" t="s">
        <v>1939</v>
      </c>
      <c r="D2822" t="s">
        <v>2508</v>
      </c>
      <c r="E2822" t="s">
        <v>2360</v>
      </c>
      <c r="F2822" t="s">
        <v>2361</v>
      </c>
      <c r="G2822">
        <v>24</v>
      </c>
      <c r="H2822" t="s">
        <v>2642</v>
      </c>
      <c r="K2822">
        <v>5</v>
      </c>
      <c r="L2822">
        <v>5</v>
      </c>
      <c r="M2822">
        <v>4</v>
      </c>
    </row>
    <row r="2823" spans="1:13" ht="12.75">
      <c r="A2823">
        <v>252813</v>
      </c>
      <c r="B2823" t="s">
        <v>3230</v>
      </c>
      <c r="C2823" t="s">
        <v>1744</v>
      </c>
      <c r="D2823" t="s">
        <v>1173</v>
      </c>
      <c r="E2823" t="s">
        <v>2360</v>
      </c>
      <c r="F2823" t="s">
        <v>2361</v>
      </c>
      <c r="G2823">
        <v>42</v>
      </c>
      <c r="H2823" t="s">
        <v>2374</v>
      </c>
      <c r="K2823">
        <v>5</v>
      </c>
      <c r="L2823">
        <v>5</v>
      </c>
      <c r="M2823">
        <v>4</v>
      </c>
    </row>
    <row r="2824" spans="1:13" ht="12.75">
      <c r="A2824">
        <v>252859</v>
      </c>
      <c r="B2824" t="s">
        <v>2443</v>
      </c>
      <c r="C2824" t="s">
        <v>3231</v>
      </c>
      <c r="D2824" t="s">
        <v>2114</v>
      </c>
      <c r="E2824" t="s">
        <v>2360</v>
      </c>
      <c r="F2824" t="s">
        <v>2361</v>
      </c>
      <c r="G2824">
        <v>31</v>
      </c>
      <c r="H2824" t="s">
        <v>2642</v>
      </c>
      <c r="K2824">
        <v>5</v>
      </c>
      <c r="L2824">
        <v>5</v>
      </c>
      <c r="M2824">
        <v>4</v>
      </c>
    </row>
    <row r="2825" spans="1:13" ht="12.75">
      <c r="A2825">
        <v>252907</v>
      </c>
      <c r="B2825" t="s">
        <v>3232</v>
      </c>
      <c r="C2825" t="s">
        <v>4147</v>
      </c>
      <c r="D2825" t="s">
        <v>1489</v>
      </c>
      <c r="E2825" t="s">
        <v>2360</v>
      </c>
      <c r="F2825" t="s">
        <v>2361</v>
      </c>
      <c r="G2825">
        <v>41</v>
      </c>
      <c r="H2825" t="s">
        <v>2671</v>
      </c>
      <c r="K2825">
        <v>5</v>
      </c>
      <c r="L2825">
        <v>5</v>
      </c>
      <c r="M2825">
        <v>4</v>
      </c>
    </row>
    <row r="2826" spans="1:13" ht="12.75">
      <c r="A2826">
        <v>252924</v>
      </c>
      <c r="B2826" t="s">
        <v>1243</v>
      </c>
      <c r="C2826" t="s">
        <v>3233</v>
      </c>
      <c r="D2826" t="s">
        <v>1776</v>
      </c>
      <c r="E2826" t="s">
        <v>2360</v>
      </c>
      <c r="F2826" t="s">
        <v>2440</v>
      </c>
      <c r="G2826">
        <v>15</v>
      </c>
      <c r="H2826" t="s">
        <v>972</v>
      </c>
      <c r="K2826">
        <v>4</v>
      </c>
      <c r="L2826">
        <v>4</v>
      </c>
      <c r="M2826">
        <v>4</v>
      </c>
    </row>
    <row r="2827" spans="1:13" ht="12.75">
      <c r="A2827">
        <v>252987</v>
      </c>
      <c r="B2827" t="s">
        <v>2519</v>
      </c>
      <c r="C2827" t="s">
        <v>3234</v>
      </c>
      <c r="D2827" t="s">
        <v>2458</v>
      </c>
      <c r="E2827" t="s">
        <v>2360</v>
      </c>
      <c r="F2827" t="s">
        <v>2440</v>
      </c>
      <c r="G2827">
        <v>11</v>
      </c>
      <c r="H2827" t="s">
        <v>2389</v>
      </c>
      <c r="I2827" t="s">
        <v>2390</v>
      </c>
      <c r="K2827">
        <v>4</v>
      </c>
      <c r="L2827">
        <v>4</v>
      </c>
      <c r="M2827">
        <v>4</v>
      </c>
    </row>
    <row r="2828" spans="1:13" ht="12.75">
      <c r="A2828">
        <v>253114</v>
      </c>
      <c r="B2828" t="s">
        <v>3235</v>
      </c>
      <c r="C2828" t="s">
        <v>1267</v>
      </c>
      <c r="D2828" t="s">
        <v>637</v>
      </c>
      <c r="E2828" t="s">
        <v>2360</v>
      </c>
      <c r="F2828" t="s">
        <v>2440</v>
      </c>
      <c r="G2828">
        <v>45</v>
      </c>
      <c r="H2828" t="s">
        <v>2642</v>
      </c>
      <c r="K2828">
        <v>4</v>
      </c>
      <c r="L2828">
        <v>4</v>
      </c>
      <c r="M2828">
        <v>4</v>
      </c>
    </row>
    <row r="2829" spans="1:13" ht="12.75">
      <c r="A2829">
        <v>253153</v>
      </c>
      <c r="B2829" t="s">
        <v>151</v>
      </c>
      <c r="C2829" t="s">
        <v>2332</v>
      </c>
      <c r="D2829" t="s">
        <v>2089</v>
      </c>
      <c r="E2829" t="s">
        <v>2360</v>
      </c>
      <c r="F2829" t="s">
        <v>2361</v>
      </c>
      <c r="G2829">
        <v>12</v>
      </c>
      <c r="H2829" t="s">
        <v>2967</v>
      </c>
      <c r="K2829">
        <v>5</v>
      </c>
      <c r="L2829">
        <v>5</v>
      </c>
      <c r="M2829">
        <v>4</v>
      </c>
    </row>
    <row r="2830" spans="1:13" ht="12.75">
      <c r="A2830">
        <v>253167</v>
      </c>
      <c r="B2830" t="s">
        <v>3236</v>
      </c>
      <c r="C2830" t="s">
        <v>2368</v>
      </c>
      <c r="D2830" t="s">
        <v>2112</v>
      </c>
      <c r="E2830" t="s">
        <v>2360</v>
      </c>
      <c r="F2830" t="s">
        <v>2361</v>
      </c>
      <c r="G2830">
        <v>26</v>
      </c>
      <c r="H2830" t="s">
        <v>2691</v>
      </c>
      <c r="K2830">
        <v>2</v>
      </c>
      <c r="L2830">
        <v>5</v>
      </c>
      <c r="M2830">
        <v>4</v>
      </c>
    </row>
    <row r="2831" spans="1:13" ht="12.75">
      <c r="A2831">
        <v>253229</v>
      </c>
      <c r="B2831" t="s">
        <v>1882</v>
      </c>
      <c r="C2831" t="s">
        <v>3237</v>
      </c>
      <c r="D2831" t="s">
        <v>3102</v>
      </c>
      <c r="E2831" t="s">
        <v>2360</v>
      </c>
      <c r="F2831" t="s">
        <v>2440</v>
      </c>
      <c r="G2831">
        <v>21</v>
      </c>
      <c r="H2831" t="s">
        <v>2514</v>
      </c>
      <c r="I2831" t="s">
        <v>2515</v>
      </c>
      <c r="K2831">
        <v>4</v>
      </c>
      <c r="L2831">
        <v>4</v>
      </c>
      <c r="M2831">
        <v>4</v>
      </c>
    </row>
    <row r="2832" spans="1:13" ht="12.75">
      <c r="A2832">
        <v>253270</v>
      </c>
      <c r="B2832" t="s">
        <v>3238</v>
      </c>
      <c r="C2832" t="s">
        <v>2658</v>
      </c>
      <c r="D2832" t="s">
        <v>2444</v>
      </c>
      <c r="E2832" t="s">
        <v>2360</v>
      </c>
      <c r="F2832" t="s">
        <v>2361</v>
      </c>
      <c r="G2832">
        <v>45</v>
      </c>
      <c r="H2832" t="s">
        <v>2389</v>
      </c>
      <c r="I2832" t="s">
        <v>2390</v>
      </c>
      <c r="K2832">
        <v>5</v>
      </c>
      <c r="L2832">
        <v>5</v>
      </c>
      <c r="M2832">
        <v>4</v>
      </c>
    </row>
    <row r="2833" spans="1:13" ht="12.75">
      <c r="A2833">
        <v>253385</v>
      </c>
      <c r="B2833" t="s">
        <v>3239</v>
      </c>
      <c r="C2833" t="s">
        <v>2379</v>
      </c>
      <c r="D2833" t="s">
        <v>2216</v>
      </c>
      <c r="E2833" t="s">
        <v>2360</v>
      </c>
      <c r="F2833" t="s">
        <v>2361</v>
      </c>
      <c r="G2833">
        <v>41</v>
      </c>
      <c r="H2833" t="s">
        <v>2498</v>
      </c>
      <c r="I2833" t="s">
        <v>2498</v>
      </c>
      <c r="K2833">
        <v>5</v>
      </c>
      <c r="L2833">
        <v>5</v>
      </c>
      <c r="M2833">
        <v>4</v>
      </c>
    </row>
    <row r="2834" spans="1:13" ht="12.75">
      <c r="A2834">
        <v>253400</v>
      </c>
      <c r="B2834" t="s">
        <v>4215</v>
      </c>
      <c r="C2834" t="s">
        <v>1767</v>
      </c>
      <c r="D2834" t="s">
        <v>2435</v>
      </c>
      <c r="E2834" t="s">
        <v>2683</v>
      </c>
      <c r="F2834" t="s">
        <v>2361</v>
      </c>
      <c r="G2834">
        <v>19</v>
      </c>
      <c r="H2834" t="s">
        <v>2642</v>
      </c>
      <c r="J2834" t="s">
        <v>2094</v>
      </c>
      <c r="K2834">
        <v>5</v>
      </c>
      <c r="L2834">
        <v>5</v>
      </c>
      <c r="M2834">
        <v>4</v>
      </c>
    </row>
    <row r="2835" spans="1:13" ht="12.75">
      <c r="A2835">
        <v>253407</v>
      </c>
      <c r="B2835" t="s">
        <v>3240</v>
      </c>
      <c r="C2835" t="s">
        <v>3241</v>
      </c>
      <c r="D2835" t="s">
        <v>2234</v>
      </c>
      <c r="E2835" t="s">
        <v>2360</v>
      </c>
      <c r="F2835" t="s">
        <v>2440</v>
      </c>
      <c r="G2835">
        <v>23</v>
      </c>
      <c r="H2835" t="s">
        <v>2642</v>
      </c>
      <c r="J2835" t="s">
        <v>1657</v>
      </c>
      <c r="K2835">
        <v>4</v>
      </c>
      <c r="L2835">
        <v>4</v>
      </c>
      <c r="M2835">
        <v>4</v>
      </c>
    </row>
    <row r="2836" spans="1:13" ht="12.75">
      <c r="A2836">
        <v>253506</v>
      </c>
      <c r="B2836" t="s">
        <v>3242</v>
      </c>
      <c r="C2836" t="s">
        <v>2520</v>
      </c>
      <c r="D2836" t="s">
        <v>1173</v>
      </c>
      <c r="E2836" t="s">
        <v>2360</v>
      </c>
      <c r="F2836" t="s">
        <v>2361</v>
      </c>
      <c r="G2836">
        <v>45</v>
      </c>
      <c r="H2836" t="s">
        <v>2389</v>
      </c>
      <c r="I2836" t="s">
        <v>2390</v>
      </c>
      <c r="K2836">
        <v>5</v>
      </c>
      <c r="L2836">
        <v>5</v>
      </c>
      <c r="M2836">
        <v>4</v>
      </c>
    </row>
    <row r="2837" spans="1:13" ht="12.75">
      <c r="A2837">
        <v>253517</v>
      </c>
      <c r="B2837" t="s">
        <v>3243</v>
      </c>
      <c r="C2837" t="s">
        <v>1939</v>
      </c>
      <c r="D2837" t="s">
        <v>2210</v>
      </c>
      <c r="E2837" t="s">
        <v>2360</v>
      </c>
      <c r="F2837" t="s">
        <v>2361</v>
      </c>
      <c r="G2837">
        <v>25</v>
      </c>
      <c r="H2837" t="s">
        <v>1936</v>
      </c>
      <c r="K2837">
        <v>5</v>
      </c>
      <c r="L2837">
        <v>5</v>
      </c>
      <c r="M2837">
        <v>4</v>
      </c>
    </row>
    <row r="2838" spans="1:13" ht="12.75">
      <c r="A2838">
        <v>253562</v>
      </c>
      <c r="B2838" t="s">
        <v>3244</v>
      </c>
      <c r="C2838" t="s">
        <v>1939</v>
      </c>
      <c r="D2838" t="s">
        <v>2650</v>
      </c>
      <c r="E2838" t="s">
        <v>2360</v>
      </c>
      <c r="F2838" t="s">
        <v>2361</v>
      </c>
      <c r="G2838">
        <v>39</v>
      </c>
      <c r="H2838" t="s">
        <v>165</v>
      </c>
      <c r="K2838">
        <v>5</v>
      </c>
      <c r="L2838">
        <v>5</v>
      </c>
      <c r="M2838">
        <v>4</v>
      </c>
    </row>
    <row r="2839" spans="1:13" ht="12.75">
      <c r="A2839">
        <v>253679</v>
      </c>
      <c r="B2839" t="s">
        <v>3245</v>
      </c>
      <c r="C2839" t="s">
        <v>2022</v>
      </c>
      <c r="D2839" t="s">
        <v>2104</v>
      </c>
      <c r="E2839" t="s">
        <v>2360</v>
      </c>
      <c r="F2839" t="s">
        <v>2361</v>
      </c>
      <c r="G2839">
        <v>38</v>
      </c>
      <c r="H2839" t="s">
        <v>2464</v>
      </c>
      <c r="I2839" t="s">
        <v>2464</v>
      </c>
      <c r="K2839">
        <v>4</v>
      </c>
      <c r="L2839">
        <v>5</v>
      </c>
      <c r="M2839">
        <v>4</v>
      </c>
    </row>
    <row r="2840" spans="1:13" ht="12.75">
      <c r="A2840">
        <v>253691</v>
      </c>
      <c r="B2840" t="s">
        <v>3520</v>
      </c>
      <c r="C2840" t="s">
        <v>721</v>
      </c>
      <c r="D2840" t="s">
        <v>2444</v>
      </c>
      <c r="E2840" t="s">
        <v>2360</v>
      </c>
      <c r="F2840" t="s">
        <v>2440</v>
      </c>
      <c r="G2840">
        <v>43</v>
      </c>
      <c r="H2840" t="s">
        <v>2459</v>
      </c>
      <c r="I2840" t="s">
        <v>2460</v>
      </c>
      <c r="K2840">
        <v>4</v>
      </c>
      <c r="L2840">
        <v>4</v>
      </c>
      <c r="M2840">
        <v>4</v>
      </c>
    </row>
    <row r="2841" spans="1:13" ht="12.75">
      <c r="A2841">
        <v>253704</v>
      </c>
      <c r="B2841" t="s">
        <v>3521</v>
      </c>
      <c r="C2841" t="s">
        <v>2520</v>
      </c>
      <c r="D2841" t="s">
        <v>1071</v>
      </c>
      <c r="E2841" t="s">
        <v>2360</v>
      </c>
      <c r="F2841" t="s">
        <v>2361</v>
      </c>
      <c r="G2841">
        <v>54</v>
      </c>
      <c r="H2841" t="s">
        <v>2642</v>
      </c>
      <c r="K2841">
        <v>5</v>
      </c>
      <c r="L2841">
        <v>5</v>
      </c>
      <c r="M2841">
        <v>4</v>
      </c>
    </row>
    <row r="2842" spans="1:13" ht="12.75">
      <c r="A2842">
        <v>253787</v>
      </c>
      <c r="B2842" t="s">
        <v>3522</v>
      </c>
      <c r="C2842" t="s">
        <v>881</v>
      </c>
      <c r="D2842" t="s">
        <v>2645</v>
      </c>
      <c r="E2842" t="s">
        <v>2360</v>
      </c>
      <c r="F2842" t="s">
        <v>2361</v>
      </c>
      <c r="G2842">
        <v>13</v>
      </c>
      <c r="H2842" t="s">
        <v>2227</v>
      </c>
      <c r="K2842">
        <v>5</v>
      </c>
      <c r="L2842">
        <v>5</v>
      </c>
      <c r="M2842">
        <v>4</v>
      </c>
    </row>
    <row r="2843" spans="1:13" ht="12.75">
      <c r="A2843">
        <v>253837</v>
      </c>
      <c r="B2843" t="s">
        <v>1143</v>
      </c>
      <c r="C2843" t="s">
        <v>1863</v>
      </c>
      <c r="D2843" t="s">
        <v>2447</v>
      </c>
      <c r="E2843" t="s">
        <v>2360</v>
      </c>
      <c r="F2843" t="s">
        <v>2361</v>
      </c>
      <c r="G2843">
        <v>38</v>
      </c>
      <c r="H2843" t="s">
        <v>2642</v>
      </c>
      <c r="K2843">
        <v>5</v>
      </c>
      <c r="L2843">
        <v>5</v>
      </c>
      <c r="M2843">
        <v>4</v>
      </c>
    </row>
    <row r="2844" spans="1:13" ht="12.75">
      <c r="A2844">
        <v>253871</v>
      </c>
      <c r="B2844" t="s">
        <v>3523</v>
      </c>
      <c r="C2844" t="s">
        <v>3524</v>
      </c>
      <c r="D2844" t="s">
        <v>2444</v>
      </c>
      <c r="E2844" t="s">
        <v>2360</v>
      </c>
      <c r="F2844" t="s">
        <v>2361</v>
      </c>
      <c r="G2844">
        <v>28</v>
      </c>
      <c r="K2844">
        <v>5</v>
      </c>
      <c r="L2844">
        <v>5</v>
      </c>
      <c r="M2844">
        <v>4</v>
      </c>
    </row>
    <row r="2845" spans="1:13" ht="12.75">
      <c r="A2845">
        <v>253875</v>
      </c>
      <c r="B2845" t="s">
        <v>256</v>
      </c>
      <c r="C2845" t="s">
        <v>1818</v>
      </c>
      <c r="D2845" t="s">
        <v>1996</v>
      </c>
      <c r="E2845" t="s">
        <v>2360</v>
      </c>
      <c r="F2845" t="s">
        <v>2361</v>
      </c>
      <c r="G2845">
        <v>18</v>
      </c>
      <c r="H2845" t="s">
        <v>1011</v>
      </c>
      <c r="I2845" t="s">
        <v>3813</v>
      </c>
      <c r="K2845">
        <v>5</v>
      </c>
      <c r="L2845">
        <v>5</v>
      </c>
      <c r="M2845">
        <v>4</v>
      </c>
    </row>
    <row r="2846" spans="1:13" ht="12.75">
      <c r="A2846">
        <v>253882</v>
      </c>
      <c r="B2846" t="s">
        <v>3814</v>
      </c>
      <c r="C2846" t="s">
        <v>3815</v>
      </c>
      <c r="D2846" t="s">
        <v>2818</v>
      </c>
      <c r="E2846" t="s">
        <v>2360</v>
      </c>
      <c r="F2846" t="s">
        <v>2440</v>
      </c>
      <c r="G2846">
        <v>51</v>
      </c>
      <c r="H2846" t="s">
        <v>2382</v>
      </c>
      <c r="K2846">
        <v>4</v>
      </c>
      <c r="L2846">
        <v>4</v>
      </c>
      <c r="M2846">
        <v>4</v>
      </c>
    </row>
    <row r="2847" spans="1:13" ht="12.75">
      <c r="A2847">
        <v>253958</v>
      </c>
      <c r="B2847" t="s">
        <v>4096</v>
      </c>
      <c r="C2847" t="s">
        <v>1713</v>
      </c>
      <c r="D2847" t="s">
        <v>1375</v>
      </c>
      <c r="E2847" t="s">
        <v>2360</v>
      </c>
      <c r="F2847" t="s">
        <v>2361</v>
      </c>
      <c r="G2847">
        <v>12</v>
      </c>
      <c r="H2847" t="s">
        <v>634</v>
      </c>
      <c r="K2847">
        <v>5</v>
      </c>
      <c r="L2847">
        <v>5</v>
      </c>
      <c r="M2847">
        <v>4</v>
      </c>
    </row>
    <row r="2848" spans="1:13" ht="12.75">
      <c r="A2848">
        <v>253985</v>
      </c>
      <c r="B2848" t="s">
        <v>4086</v>
      </c>
      <c r="C2848" t="s">
        <v>1551</v>
      </c>
      <c r="D2848" t="s">
        <v>2471</v>
      </c>
      <c r="E2848" t="s">
        <v>2360</v>
      </c>
      <c r="F2848" t="s">
        <v>2361</v>
      </c>
      <c r="G2848">
        <v>42</v>
      </c>
      <c r="H2848" t="s">
        <v>2382</v>
      </c>
      <c r="K2848">
        <v>5</v>
      </c>
      <c r="L2848">
        <v>5</v>
      </c>
      <c r="M2848">
        <v>4</v>
      </c>
    </row>
    <row r="2849" spans="1:13" ht="12.75">
      <c r="A2849">
        <v>254034</v>
      </c>
      <c r="B2849" t="s">
        <v>2092</v>
      </c>
      <c r="C2849" t="s">
        <v>1456</v>
      </c>
      <c r="D2849" t="s">
        <v>2124</v>
      </c>
      <c r="E2849" t="s">
        <v>2360</v>
      </c>
      <c r="F2849" t="s">
        <v>2440</v>
      </c>
      <c r="G2849">
        <v>44</v>
      </c>
      <c r="H2849" t="s">
        <v>240</v>
      </c>
      <c r="I2849" t="s">
        <v>240</v>
      </c>
      <c r="K2849">
        <v>4</v>
      </c>
      <c r="L2849">
        <v>4</v>
      </c>
      <c r="M2849">
        <v>4</v>
      </c>
    </row>
    <row r="2850" spans="1:13" ht="12.75">
      <c r="A2850">
        <v>254070</v>
      </c>
      <c r="B2850" t="s">
        <v>4267</v>
      </c>
      <c r="C2850" t="s">
        <v>2295</v>
      </c>
      <c r="D2850" t="s">
        <v>2444</v>
      </c>
      <c r="E2850" t="s">
        <v>2360</v>
      </c>
      <c r="F2850" t="s">
        <v>2361</v>
      </c>
      <c r="G2850">
        <v>29</v>
      </c>
      <c r="H2850" t="s">
        <v>2389</v>
      </c>
      <c r="I2850" t="s">
        <v>2390</v>
      </c>
      <c r="K2850">
        <v>4</v>
      </c>
      <c r="L2850">
        <v>5</v>
      </c>
      <c r="M2850">
        <v>4</v>
      </c>
    </row>
    <row r="2851" spans="1:13" ht="12.75">
      <c r="A2851">
        <v>254076</v>
      </c>
      <c r="B2851" t="s">
        <v>3818</v>
      </c>
      <c r="C2851" t="s">
        <v>2224</v>
      </c>
      <c r="D2851" t="s">
        <v>2175</v>
      </c>
      <c r="E2851" t="s">
        <v>2360</v>
      </c>
      <c r="F2851" t="s">
        <v>2361</v>
      </c>
      <c r="G2851">
        <v>38</v>
      </c>
      <c r="H2851" t="s">
        <v>1346</v>
      </c>
      <c r="K2851">
        <v>5</v>
      </c>
      <c r="L2851">
        <v>5</v>
      </c>
      <c r="M2851">
        <v>4</v>
      </c>
    </row>
    <row r="2852" spans="1:13" ht="12.75">
      <c r="A2852">
        <v>254120</v>
      </c>
      <c r="B2852" t="s">
        <v>3819</v>
      </c>
      <c r="C2852" t="s">
        <v>2240</v>
      </c>
      <c r="D2852" t="s">
        <v>2435</v>
      </c>
      <c r="E2852" t="s">
        <v>2683</v>
      </c>
      <c r="F2852" t="s">
        <v>2361</v>
      </c>
      <c r="G2852">
        <v>50</v>
      </c>
      <c r="H2852" t="s">
        <v>1810</v>
      </c>
      <c r="I2852" t="s">
        <v>1528</v>
      </c>
      <c r="K2852">
        <v>5</v>
      </c>
      <c r="L2852">
        <v>5</v>
      </c>
      <c r="M2852">
        <v>4</v>
      </c>
    </row>
    <row r="2853" spans="1:13" ht="12.75">
      <c r="A2853">
        <v>254123</v>
      </c>
      <c r="B2853" t="s">
        <v>3820</v>
      </c>
      <c r="C2853" t="s">
        <v>2503</v>
      </c>
      <c r="D2853" t="s">
        <v>2970</v>
      </c>
      <c r="E2853" t="s">
        <v>2683</v>
      </c>
      <c r="F2853" t="s">
        <v>2361</v>
      </c>
      <c r="G2853">
        <v>29</v>
      </c>
      <c r="H2853" t="s">
        <v>2642</v>
      </c>
      <c r="K2853">
        <v>5</v>
      </c>
      <c r="L2853">
        <v>5</v>
      </c>
      <c r="M2853">
        <v>4</v>
      </c>
    </row>
    <row r="2854" spans="1:13" ht="12.75">
      <c r="A2854">
        <v>254136</v>
      </c>
      <c r="B2854" t="s">
        <v>3660</v>
      </c>
      <c r="C2854" t="s">
        <v>542</v>
      </c>
      <c r="D2854" t="s">
        <v>2444</v>
      </c>
      <c r="E2854" t="s">
        <v>2360</v>
      </c>
      <c r="F2854" t="s">
        <v>2440</v>
      </c>
      <c r="G2854">
        <v>23</v>
      </c>
      <c r="H2854" t="s">
        <v>2389</v>
      </c>
      <c r="I2854" t="s">
        <v>2390</v>
      </c>
      <c r="K2854">
        <v>3</v>
      </c>
      <c r="L2854">
        <v>4</v>
      </c>
      <c r="M2854">
        <v>4</v>
      </c>
    </row>
    <row r="2855" spans="1:13" ht="12.75">
      <c r="A2855">
        <v>254152</v>
      </c>
      <c r="B2855" t="s">
        <v>2224</v>
      </c>
      <c r="C2855" t="s">
        <v>1939</v>
      </c>
      <c r="D2855" t="s">
        <v>1996</v>
      </c>
      <c r="E2855" t="s">
        <v>2360</v>
      </c>
      <c r="F2855" t="s">
        <v>2361</v>
      </c>
      <c r="G2855">
        <v>68</v>
      </c>
      <c r="H2855" t="s">
        <v>2668</v>
      </c>
      <c r="I2855" t="s">
        <v>2668</v>
      </c>
      <c r="K2855">
        <v>5</v>
      </c>
      <c r="L2855">
        <v>5</v>
      </c>
      <c r="M2855">
        <v>4</v>
      </c>
    </row>
    <row r="2856" spans="1:13" ht="12.75">
      <c r="A2856">
        <v>254185</v>
      </c>
      <c r="B2856" t="s">
        <v>3533</v>
      </c>
      <c r="C2856" t="s">
        <v>2636</v>
      </c>
      <c r="D2856" t="s">
        <v>1183</v>
      </c>
      <c r="E2856" t="s">
        <v>2360</v>
      </c>
      <c r="F2856" t="s">
        <v>2361</v>
      </c>
      <c r="G2856">
        <v>40</v>
      </c>
      <c r="H2856" t="s">
        <v>2642</v>
      </c>
      <c r="K2856">
        <v>5</v>
      </c>
      <c r="L2856">
        <v>5</v>
      </c>
      <c r="M2856">
        <v>4</v>
      </c>
    </row>
    <row r="2857" spans="1:13" ht="12.75">
      <c r="A2857">
        <v>254190</v>
      </c>
      <c r="B2857" t="s">
        <v>3534</v>
      </c>
      <c r="C2857" t="s">
        <v>2644</v>
      </c>
      <c r="D2857" t="s">
        <v>2444</v>
      </c>
      <c r="E2857" t="s">
        <v>2360</v>
      </c>
      <c r="F2857" t="s">
        <v>2361</v>
      </c>
      <c r="G2857">
        <v>48</v>
      </c>
      <c r="H2857" t="s">
        <v>2337</v>
      </c>
      <c r="I2857" t="s">
        <v>2338</v>
      </c>
      <c r="K2857">
        <v>5</v>
      </c>
      <c r="L2857">
        <v>5</v>
      </c>
      <c r="M2857">
        <v>4</v>
      </c>
    </row>
    <row r="2858" spans="1:13" ht="12.75">
      <c r="A2858">
        <v>254258</v>
      </c>
      <c r="B2858" t="s">
        <v>3535</v>
      </c>
      <c r="C2858" t="s">
        <v>3536</v>
      </c>
      <c r="D2858" t="s">
        <v>823</v>
      </c>
      <c r="E2858" t="s">
        <v>2360</v>
      </c>
      <c r="F2858" t="s">
        <v>2361</v>
      </c>
      <c r="G2858">
        <v>55</v>
      </c>
      <c r="H2858" t="s">
        <v>2642</v>
      </c>
      <c r="K2858">
        <v>4</v>
      </c>
      <c r="L2858">
        <v>5</v>
      </c>
      <c r="M2858">
        <v>4</v>
      </c>
    </row>
    <row r="2859" spans="1:13" ht="12.75">
      <c r="A2859">
        <v>254277</v>
      </c>
      <c r="B2859" t="s">
        <v>3259</v>
      </c>
      <c r="C2859" t="s">
        <v>2636</v>
      </c>
      <c r="D2859" t="s">
        <v>2444</v>
      </c>
      <c r="E2859" t="s">
        <v>2360</v>
      </c>
      <c r="F2859" t="s">
        <v>2361</v>
      </c>
      <c r="G2859">
        <v>44</v>
      </c>
      <c r="H2859" t="s">
        <v>2642</v>
      </c>
      <c r="K2859">
        <v>3</v>
      </c>
      <c r="L2859">
        <v>5</v>
      </c>
      <c r="M2859">
        <v>4</v>
      </c>
    </row>
    <row r="2860" spans="1:13" ht="12.75">
      <c r="A2860">
        <v>254358</v>
      </c>
      <c r="B2860" t="s">
        <v>3260</v>
      </c>
      <c r="C2860" t="s">
        <v>3261</v>
      </c>
      <c r="D2860" t="s">
        <v>2463</v>
      </c>
      <c r="E2860" t="s">
        <v>2360</v>
      </c>
      <c r="F2860" t="s">
        <v>2361</v>
      </c>
      <c r="G2860">
        <v>20</v>
      </c>
      <c r="H2860" t="s">
        <v>1581</v>
      </c>
      <c r="J2860" t="s">
        <v>925</v>
      </c>
      <c r="K2860">
        <v>4</v>
      </c>
      <c r="L2860">
        <v>5</v>
      </c>
      <c r="M2860">
        <v>4</v>
      </c>
    </row>
    <row r="2861" spans="1:13" ht="12.75">
      <c r="A2861">
        <v>254374</v>
      </c>
      <c r="B2861" t="s">
        <v>2974</v>
      </c>
      <c r="C2861" t="s">
        <v>2677</v>
      </c>
      <c r="D2861" t="s">
        <v>2645</v>
      </c>
      <c r="E2861" t="s">
        <v>2360</v>
      </c>
      <c r="F2861" t="s">
        <v>2361</v>
      </c>
      <c r="G2861">
        <v>46</v>
      </c>
      <c r="H2861" t="s">
        <v>2646</v>
      </c>
      <c r="I2861" t="s">
        <v>2647</v>
      </c>
      <c r="K2861">
        <v>5</v>
      </c>
      <c r="L2861">
        <v>5</v>
      </c>
      <c r="M2861">
        <v>4</v>
      </c>
    </row>
    <row r="2862" spans="1:13" ht="12.75">
      <c r="A2862">
        <v>254385</v>
      </c>
      <c r="B2862" t="s">
        <v>2975</v>
      </c>
      <c r="C2862" t="s">
        <v>1080</v>
      </c>
      <c r="D2862" t="s">
        <v>1876</v>
      </c>
      <c r="E2862" t="s">
        <v>2360</v>
      </c>
      <c r="F2862" t="s">
        <v>2440</v>
      </c>
      <c r="G2862">
        <v>45</v>
      </c>
      <c r="H2862" t="s">
        <v>240</v>
      </c>
      <c r="K2862">
        <v>4</v>
      </c>
      <c r="L2862">
        <v>4</v>
      </c>
      <c r="M2862">
        <v>4</v>
      </c>
    </row>
    <row r="2863" spans="1:13" ht="12.75">
      <c r="A2863">
        <v>254449</v>
      </c>
      <c r="B2863" t="s">
        <v>2976</v>
      </c>
      <c r="C2863" t="s">
        <v>3992</v>
      </c>
      <c r="D2863" t="s">
        <v>2670</v>
      </c>
      <c r="E2863" t="s">
        <v>2360</v>
      </c>
      <c r="F2863" t="s">
        <v>2361</v>
      </c>
      <c r="G2863">
        <v>39</v>
      </c>
      <c r="H2863" t="s">
        <v>2642</v>
      </c>
      <c r="K2863">
        <v>5</v>
      </c>
      <c r="L2863">
        <v>5</v>
      </c>
      <c r="M2863">
        <v>4</v>
      </c>
    </row>
    <row r="2864" spans="1:13" ht="12.75">
      <c r="A2864">
        <v>254452</v>
      </c>
      <c r="B2864" t="s">
        <v>2977</v>
      </c>
      <c r="C2864" t="s">
        <v>2978</v>
      </c>
      <c r="D2864" t="s">
        <v>4334</v>
      </c>
      <c r="E2864" t="s">
        <v>2360</v>
      </c>
      <c r="F2864" t="s">
        <v>2361</v>
      </c>
      <c r="G2864">
        <v>45</v>
      </c>
      <c r="H2864" t="s">
        <v>3864</v>
      </c>
      <c r="K2864">
        <v>5</v>
      </c>
      <c r="L2864">
        <v>5</v>
      </c>
      <c r="M2864">
        <v>4</v>
      </c>
    </row>
    <row r="2865" spans="1:13" ht="12.75">
      <c r="A2865">
        <v>254455</v>
      </c>
      <c r="B2865" t="s">
        <v>2979</v>
      </c>
      <c r="C2865" t="s">
        <v>1180</v>
      </c>
      <c r="D2865" t="s">
        <v>3271</v>
      </c>
      <c r="E2865" t="s">
        <v>2360</v>
      </c>
      <c r="F2865" t="s">
        <v>2361</v>
      </c>
      <c r="G2865">
        <v>49</v>
      </c>
      <c r="H2865" t="s">
        <v>2191</v>
      </c>
      <c r="I2865" t="s">
        <v>2192</v>
      </c>
      <c r="K2865">
        <v>5</v>
      </c>
      <c r="L2865">
        <v>5</v>
      </c>
      <c r="M2865">
        <v>4</v>
      </c>
    </row>
    <row r="2866" spans="1:13" ht="12.75">
      <c r="A2866">
        <v>254459</v>
      </c>
      <c r="B2866" t="s">
        <v>2980</v>
      </c>
      <c r="C2866" t="s">
        <v>2981</v>
      </c>
      <c r="D2866" t="s">
        <v>2513</v>
      </c>
      <c r="E2866" t="s">
        <v>2360</v>
      </c>
      <c r="F2866" t="s">
        <v>2361</v>
      </c>
      <c r="G2866">
        <v>34</v>
      </c>
      <c r="H2866" t="s">
        <v>2642</v>
      </c>
      <c r="K2866">
        <v>5</v>
      </c>
      <c r="L2866">
        <v>5</v>
      </c>
      <c r="M2866">
        <v>4</v>
      </c>
    </row>
    <row r="2867" spans="1:13" ht="12.75">
      <c r="A2867">
        <v>254461</v>
      </c>
      <c r="B2867" t="s">
        <v>2826</v>
      </c>
      <c r="C2867" t="s">
        <v>2076</v>
      </c>
      <c r="D2867" t="s">
        <v>2104</v>
      </c>
      <c r="E2867" t="s">
        <v>2360</v>
      </c>
      <c r="F2867" t="s">
        <v>2361</v>
      </c>
      <c r="G2867">
        <v>44</v>
      </c>
      <c r="H2867" t="s">
        <v>1936</v>
      </c>
      <c r="K2867">
        <v>5</v>
      </c>
      <c r="L2867">
        <v>5</v>
      </c>
      <c r="M2867">
        <v>4</v>
      </c>
    </row>
    <row r="2868" spans="1:13" ht="12.75">
      <c r="A2868">
        <v>254466</v>
      </c>
      <c r="B2868" t="s">
        <v>2982</v>
      </c>
      <c r="C2868" t="s">
        <v>2277</v>
      </c>
      <c r="D2868" t="s">
        <v>2521</v>
      </c>
      <c r="E2868" t="s">
        <v>2360</v>
      </c>
      <c r="F2868" t="s">
        <v>2440</v>
      </c>
      <c r="G2868">
        <v>45</v>
      </c>
      <c r="H2868" t="s">
        <v>2522</v>
      </c>
      <c r="I2868" t="s">
        <v>2522</v>
      </c>
      <c r="K2868">
        <v>4</v>
      </c>
      <c r="L2868">
        <v>4</v>
      </c>
      <c r="M2868">
        <v>4</v>
      </c>
    </row>
    <row r="2869" spans="1:13" ht="12.75">
      <c r="A2869">
        <v>254495</v>
      </c>
      <c r="B2869" t="s">
        <v>3272</v>
      </c>
      <c r="C2869" t="s">
        <v>2240</v>
      </c>
      <c r="D2869" t="s">
        <v>2216</v>
      </c>
      <c r="E2869" t="s">
        <v>2360</v>
      </c>
      <c r="F2869" t="s">
        <v>2361</v>
      </c>
      <c r="G2869">
        <v>45</v>
      </c>
      <c r="H2869" t="s">
        <v>2093</v>
      </c>
      <c r="K2869">
        <v>4</v>
      </c>
      <c r="L2869">
        <v>5</v>
      </c>
      <c r="M2869">
        <v>4</v>
      </c>
    </row>
    <row r="2870" spans="1:13" ht="12.75">
      <c r="A2870">
        <v>254499</v>
      </c>
      <c r="B2870" t="s">
        <v>2026</v>
      </c>
      <c r="C2870" t="s">
        <v>3273</v>
      </c>
      <c r="D2870" t="s">
        <v>2201</v>
      </c>
      <c r="E2870" t="s">
        <v>2360</v>
      </c>
      <c r="F2870" t="s">
        <v>2440</v>
      </c>
      <c r="G2870">
        <v>47</v>
      </c>
      <c r="H2870" t="s">
        <v>2642</v>
      </c>
      <c r="K2870">
        <v>4</v>
      </c>
      <c r="L2870">
        <v>4</v>
      </c>
      <c r="M2870">
        <v>4</v>
      </c>
    </row>
    <row r="2871" spans="1:13" ht="12.75">
      <c r="A2871">
        <v>254505</v>
      </c>
      <c r="B2871" t="s">
        <v>1309</v>
      </c>
      <c r="C2871" t="s">
        <v>1910</v>
      </c>
      <c r="D2871" t="s">
        <v>3274</v>
      </c>
      <c r="E2871" t="s">
        <v>2360</v>
      </c>
      <c r="F2871" t="s">
        <v>2361</v>
      </c>
      <c r="G2871">
        <v>39</v>
      </c>
      <c r="H2871" t="s">
        <v>2642</v>
      </c>
      <c r="K2871">
        <v>5</v>
      </c>
      <c r="L2871">
        <v>5</v>
      </c>
      <c r="M2871">
        <v>4</v>
      </c>
    </row>
    <row r="2872" spans="1:13" ht="12.75">
      <c r="A2872">
        <v>254506</v>
      </c>
      <c r="B2872" t="s">
        <v>1685</v>
      </c>
      <c r="C2872" t="s">
        <v>1809</v>
      </c>
      <c r="D2872" t="s">
        <v>2667</v>
      </c>
      <c r="E2872" t="s">
        <v>2360</v>
      </c>
      <c r="F2872" t="s">
        <v>2361</v>
      </c>
      <c r="G2872">
        <v>41</v>
      </c>
      <c r="H2872" t="s">
        <v>2642</v>
      </c>
      <c r="K2872">
        <v>5</v>
      </c>
      <c r="L2872">
        <v>5</v>
      </c>
      <c r="M2872">
        <v>4</v>
      </c>
    </row>
    <row r="2873" spans="1:13" ht="12.75">
      <c r="A2873">
        <v>254532</v>
      </c>
      <c r="B2873" t="s">
        <v>3275</v>
      </c>
      <c r="C2873" t="s">
        <v>2986</v>
      </c>
      <c r="D2873" t="s">
        <v>1179</v>
      </c>
      <c r="E2873" t="s">
        <v>2360</v>
      </c>
      <c r="F2873" t="s">
        <v>2440</v>
      </c>
      <c r="G2873">
        <v>35</v>
      </c>
      <c r="H2873" t="s">
        <v>4014</v>
      </c>
      <c r="I2873" t="s">
        <v>4014</v>
      </c>
      <c r="K2873">
        <v>4</v>
      </c>
      <c r="L2873">
        <v>4</v>
      </c>
      <c r="M2873">
        <v>4</v>
      </c>
    </row>
    <row r="2874" spans="1:13" ht="12.75">
      <c r="A2874">
        <v>254567</v>
      </c>
      <c r="B2874" t="s">
        <v>2987</v>
      </c>
      <c r="C2874" t="s">
        <v>2988</v>
      </c>
      <c r="D2874" t="s">
        <v>1727</v>
      </c>
      <c r="E2874" t="s">
        <v>2360</v>
      </c>
      <c r="F2874" t="s">
        <v>2440</v>
      </c>
      <c r="G2874">
        <v>46</v>
      </c>
      <c r="H2874" t="s">
        <v>240</v>
      </c>
      <c r="K2874">
        <v>4</v>
      </c>
      <c r="L2874">
        <v>4</v>
      </c>
      <c r="M2874">
        <v>4</v>
      </c>
    </row>
    <row r="2875" spans="1:13" ht="12.75">
      <c r="A2875">
        <v>254595</v>
      </c>
      <c r="B2875" t="s">
        <v>2989</v>
      </c>
      <c r="C2875" t="s">
        <v>2990</v>
      </c>
      <c r="D2875" t="s">
        <v>2650</v>
      </c>
      <c r="E2875" t="s">
        <v>2360</v>
      </c>
      <c r="F2875" t="s">
        <v>2361</v>
      </c>
      <c r="G2875">
        <v>28</v>
      </c>
      <c r="H2875" t="s">
        <v>2642</v>
      </c>
      <c r="K2875">
        <v>5</v>
      </c>
      <c r="L2875">
        <v>5</v>
      </c>
      <c r="M2875">
        <v>4</v>
      </c>
    </row>
    <row r="2876" spans="1:13" ht="12.75">
      <c r="A2876">
        <v>254602</v>
      </c>
      <c r="B2876" t="s">
        <v>2991</v>
      </c>
      <c r="C2876" t="s">
        <v>2686</v>
      </c>
      <c r="D2876" t="s">
        <v>2667</v>
      </c>
      <c r="E2876" t="s">
        <v>2360</v>
      </c>
      <c r="F2876" t="s">
        <v>2361</v>
      </c>
      <c r="G2876">
        <v>35</v>
      </c>
      <c r="H2876" t="s">
        <v>2656</v>
      </c>
      <c r="K2876">
        <v>4</v>
      </c>
      <c r="L2876">
        <v>5</v>
      </c>
      <c r="M2876">
        <v>4</v>
      </c>
    </row>
    <row r="2877" spans="1:13" ht="12.75">
      <c r="A2877">
        <v>254625</v>
      </c>
      <c r="B2877" t="s">
        <v>2026</v>
      </c>
      <c r="C2877" t="s">
        <v>1233</v>
      </c>
      <c r="D2877" t="s">
        <v>2117</v>
      </c>
      <c r="E2877" t="s">
        <v>2360</v>
      </c>
      <c r="F2877" t="s">
        <v>2440</v>
      </c>
      <c r="G2877">
        <v>36</v>
      </c>
      <c r="H2877" t="s">
        <v>2445</v>
      </c>
      <c r="I2877" t="s">
        <v>2445</v>
      </c>
      <c r="K2877">
        <v>4</v>
      </c>
      <c r="L2877">
        <v>4</v>
      </c>
      <c r="M2877">
        <v>4</v>
      </c>
    </row>
    <row r="2878" spans="1:13" ht="12.75">
      <c r="A2878">
        <v>254631</v>
      </c>
      <c r="B2878" t="s">
        <v>2992</v>
      </c>
      <c r="C2878" t="s">
        <v>4252</v>
      </c>
      <c r="D2878" t="s">
        <v>1597</v>
      </c>
      <c r="E2878" t="s">
        <v>2360</v>
      </c>
      <c r="F2878" t="s">
        <v>2361</v>
      </c>
      <c r="G2878">
        <v>38</v>
      </c>
      <c r="H2878" t="s">
        <v>2382</v>
      </c>
      <c r="K2878">
        <v>4</v>
      </c>
      <c r="L2878">
        <v>5</v>
      </c>
      <c r="M2878">
        <v>4</v>
      </c>
    </row>
    <row r="2879" spans="1:13" ht="12.75">
      <c r="A2879">
        <v>254706</v>
      </c>
      <c r="B2879" t="s">
        <v>1050</v>
      </c>
      <c r="C2879" t="s">
        <v>1939</v>
      </c>
      <c r="D2879" t="s">
        <v>2970</v>
      </c>
      <c r="E2879" t="s">
        <v>2683</v>
      </c>
      <c r="F2879" t="s">
        <v>2361</v>
      </c>
      <c r="G2879">
        <v>36</v>
      </c>
      <c r="H2879" t="s">
        <v>1810</v>
      </c>
      <c r="I2879" t="s">
        <v>1528</v>
      </c>
      <c r="K2879">
        <v>5</v>
      </c>
      <c r="L2879">
        <v>5</v>
      </c>
      <c r="M2879">
        <v>4</v>
      </c>
    </row>
    <row r="2880" spans="1:13" ht="12.75">
      <c r="A2880">
        <v>254709</v>
      </c>
      <c r="B2880" t="s">
        <v>2993</v>
      </c>
      <c r="C2880" t="s">
        <v>2500</v>
      </c>
      <c r="D2880" t="s">
        <v>3979</v>
      </c>
      <c r="E2880" t="s">
        <v>2683</v>
      </c>
      <c r="F2880" t="s">
        <v>2361</v>
      </c>
      <c r="G2880">
        <v>34</v>
      </c>
      <c r="H2880" t="s">
        <v>1810</v>
      </c>
      <c r="I2880" t="s">
        <v>1528</v>
      </c>
      <c r="K2880">
        <v>5</v>
      </c>
      <c r="L2880">
        <v>5</v>
      </c>
      <c r="M2880">
        <v>4</v>
      </c>
    </row>
    <row r="2881" spans="1:13" ht="12.75">
      <c r="A2881">
        <v>254710</v>
      </c>
      <c r="B2881" t="s">
        <v>2994</v>
      </c>
      <c r="C2881" t="s">
        <v>2555</v>
      </c>
      <c r="D2881" t="s">
        <v>3979</v>
      </c>
      <c r="E2881" t="s">
        <v>2683</v>
      </c>
      <c r="F2881" t="s">
        <v>2361</v>
      </c>
      <c r="G2881">
        <v>35</v>
      </c>
      <c r="H2881" t="s">
        <v>1810</v>
      </c>
      <c r="I2881" t="s">
        <v>1528</v>
      </c>
      <c r="K2881">
        <v>5</v>
      </c>
      <c r="L2881">
        <v>5</v>
      </c>
      <c r="M2881">
        <v>4</v>
      </c>
    </row>
    <row r="2882" spans="1:13" ht="12.75">
      <c r="A2882">
        <v>254718</v>
      </c>
      <c r="B2882" t="s">
        <v>4010</v>
      </c>
      <c r="C2882" t="s">
        <v>2673</v>
      </c>
      <c r="D2882" t="s">
        <v>2504</v>
      </c>
      <c r="E2882" t="s">
        <v>2360</v>
      </c>
      <c r="F2882" t="s">
        <v>2361</v>
      </c>
      <c r="G2882">
        <v>22</v>
      </c>
      <c r="H2882" t="s">
        <v>1854</v>
      </c>
      <c r="I2882" t="s">
        <v>1855</v>
      </c>
      <c r="K2882">
        <v>5</v>
      </c>
      <c r="L2882">
        <v>5</v>
      </c>
      <c r="M2882">
        <v>4</v>
      </c>
    </row>
    <row r="2883" spans="1:13" ht="12.75">
      <c r="A2883">
        <v>254749</v>
      </c>
      <c r="B2883" t="s">
        <v>2995</v>
      </c>
      <c r="C2883" t="s">
        <v>2332</v>
      </c>
      <c r="D2883" t="s">
        <v>2032</v>
      </c>
      <c r="E2883" t="s">
        <v>2360</v>
      </c>
      <c r="F2883" t="s">
        <v>2361</v>
      </c>
      <c r="G2883">
        <v>47</v>
      </c>
      <c r="H2883" t="s">
        <v>2642</v>
      </c>
      <c r="K2883">
        <v>5</v>
      </c>
      <c r="L2883">
        <v>5</v>
      </c>
      <c r="M2883">
        <v>4</v>
      </c>
    </row>
    <row r="2884" spans="1:13" ht="12.75">
      <c r="A2884">
        <v>254764</v>
      </c>
      <c r="B2884" t="s">
        <v>2102</v>
      </c>
      <c r="C2884" t="s">
        <v>1713</v>
      </c>
      <c r="D2884" t="s">
        <v>2471</v>
      </c>
      <c r="E2884" t="s">
        <v>2360</v>
      </c>
      <c r="F2884" t="s">
        <v>2361</v>
      </c>
      <c r="G2884">
        <v>32</v>
      </c>
      <c r="H2884" t="s">
        <v>2514</v>
      </c>
      <c r="I2884" t="s">
        <v>2515</v>
      </c>
      <c r="K2884">
        <v>4</v>
      </c>
      <c r="L2884">
        <v>5</v>
      </c>
      <c r="M2884">
        <v>4</v>
      </c>
    </row>
    <row r="2885" spans="1:13" ht="12.75">
      <c r="A2885">
        <v>254771</v>
      </c>
      <c r="B2885" t="s">
        <v>2996</v>
      </c>
      <c r="C2885" t="s">
        <v>2663</v>
      </c>
      <c r="D2885" t="s">
        <v>1798</v>
      </c>
      <c r="E2885" t="s">
        <v>2360</v>
      </c>
      <c r="F2885" t="s">
        <v>2361</v>
      </c>
      <c r="G2885">
        <v>17</v>
      </c>
      <c r="H2885" t="s">
        <v>2668</v>
      </c>
      <c r="I2885" t="s">
        <v>2668</v>
      </c>
      <c r="K2885">
        <v>5</v>
      </c>
      <c r="L2885">
        <v>5</v>
      </c>
      <c r="M2885">
        <v>4</v>
      </c>
    </row>
    <row r="2886" spans="1:13" ht="12.75">
      <c r="A2886">
        <v>254775</v>
      </c>
      <c r="B2886" t="s">
        <v>3804</v>
      </c>
      <c r="C2886" t="s">
        <v>2997</v>
      </c>
      <c r="D2886" t="s">
        <v>2674</v>
      </c>
      <c r="E2886" t="s">
        <v>2360</v>
      </c>
      <c r="F2886" t="s">
        <v>2440</v>
      </c>
      <c r="G2886">
        <v>12</v>
      </c>
      <c r="H2886" t="s">
        <v>780</v>
      </c>
      <c r="I2886" t="s">
        <v>781</v>
      </c>
      <c r="K2886">
        <v>4</v>
      </c>
      <c r="L2886">
        <v>4</v>
      </c>
      <c r="M2886">
        <v>4</v>
      </c>
    </row>
    <row r="2887" spans="1:13" ht="12.75">
      <c r="A2887">
        <v>254789</v>
      </c>
      <c r="B2887" t="s">
        <v>2998</v>
      </c>
      <c r="C2887" t="s">
        <v>2350</v>
      </c>
      <c r="D2887" t="s">
        <v>2133</v>
      </c>
      <c r="E2887" t="s">
        <v>2360</v>
      </c>
      <c r="F2887" t="s">
        <v>2361</v>
      </c>
      <c r="G2887">
        <v>43</v>
      </c>
      <c r="H2887" t="s">
        <v>2362</v>
      </c>
      <c r="I2887" t="s">
        <v>2549</v>
      </c>
      <c r="K2887">
        <v>5</v>
      </c>
      <c r="L2887">
        <v>5</v>
      </c>
      <c r="M2887">
        <v>4</v>
      </c>
    </row>
    <row r="2888" spans="1:13" ht="12.75">
      <c r="A2888">
        <v>254796</v>
      </c>
      <c r="B2888" t="s">
        <v>2999</v>
      </c>
      <c r="C2888" t="s">
        <v>3000</v>
      </c>
      <c r="D2888" t="s">
        <v>2970</v>
      </c>
      <c r="E2888" t="s">
        <v>2683</v>
      </c>
      <c r="F2888" t="s">
        <v>2361</v>
      </c>
      <c r="G2888">
        <v>51</v>
      </c>
      <c r="H2888" t="s">
        <v>1810</v>
      </c>
      <c r="I2888" t="s">
        <v>1528</v>
      </c>
      <c r="K2888">
        <v>5</v>
      </c>
      <c r="L2888">
        <v>5</v>
      </c>
      <c r="M2888">
        <v>4</v>
      </c>
    </row>
    <row r="2889" spans="1:13" ht="12.75">
      <c r="A2889">
        <v>254797</v>
      </c>
      <c r="B2889" t="s">
        <v>3001</v>
      </c>
      <c r="C2889" t="s">
        <v>2252</v>
      </c>
      <c r="D2889" t="s">
        <v>2117</v>
      </c>
      <c r="E2889" t="s">
        <v>2360</v>
      </c>
      <c r="F2889" t="s">
        <v>2361</v>
      </c>
      <c r="G2889">
        <v>34</v>
      </c>
      <c r="H2889" t="s">
        <v>2445</v>
      </c>
      <c r="I2889" t="s">
        <v>2445</v>
      </c>
      <c r="K2889">
        <v>5</v>
      </c>
      <c r="L2889">
        <v>5</v>
      </c>
      <c r="M2889">
        <v>4</v>
      </c>
    </row>
    <row r="2890" spans="1:13" ht="12.75">
      <c r="A2890">
        <v>254825</v>
      </c>
      <c r="B2890" t="s">
        <v>3002</v>
      </c>
      <c r="C2890" t="s">
        <v>1051</v>
      </c>
      <c r="D2890" t="s">
        <v>1790</v>
      </c>
      <c r="E2890" t="s">
        <v>2360</v>
      </c>
      <c r="F2890" t="s">
        <v>2361</v>
      </c>
      <c r="G2890">
        <v>18</v>
      </c>
      <c r="H2890" t="s">
        <v>2668</v>
      </c>
      <c r="I2890" t="s">
        <v>2668</v>
      </c>
      <c r="K2890">
        <v>5</v>
      </c>
      <c r="L2890">
        <v>5</v>
      </c>
      <c r="M2890">
        <v>4</v>
      </c>
    </row>
    <row r="2891" spans="1:13" ht="12.75">
      <c r="A2891">
        <v>254834</v>
      </c>
      <c r="B2891" t="s">
        <v>3003</v>
      </c>
      <c r="C2891" t="s">
        <v>2663</v>
      </c>
      <c r="D2891" t="s">
        <v>1451</v>
      </c>
      <c r="E2891" t="s">
        <v>2360</v>
      </c>
      <c r="F2891" t="s">
        <v>2361</v>
      </c>
      <c r="G2891">
        <v>27</v>
      </c>
      <c r="H2891" t="s">
        <v>2642</v>
      </c>
      <c r="K2891">
        <v>5</v>
      </c>
      <c r="L2891">
        <v>5</v>
      </c>
      <c r="M2891">
        <v>4</v>
      </c>
    </row>
    <row r="2892" spans="1:13" ht="12.75">
      <c r="A2892">
        <v>254840</v>
      </c>
      <c r="B2892" t="s">
        <v>3004</v>
      </c>
      <c r="C2892" t="s">
        <v>2517</v>
      </c>
      <c r="D2892" t="s">
        <v>3005</v>
      </c>
      <c r="E2892" t="s">
        <v>2360</v>
      </c>
      <c r="F2892" t="s">
        <v>2361</v>
      </c>
      <c r="G2892">
        <v>53</v>
      </c>
      <c r="H2892" t="s">
        <v>2959</v>
      </c>
      <c r="K2892">
        <v>5</v>
      </c>
      <c r="L2892">
        <v>5</v>
      </c>
      <c r="M2892">
        <v>4</v>
      </c>
    </row>
    <row r="2893" spans="1:13" ht="12.75">
      <c r="A2893">
        <v>254844</v>
      </c>
      <c r="B2893" t="s">
        <v>1572</v>
      </c>
      <c r="C2893" t="s">
        <v>3006</v>
      </c>
      <c r="D2893" t="s">
        <v>1173</v>
      </c>
      <c r="E2893" t="s">
        <v>2360</v>
      </c>
      <c r="F2893" t="s">
        <v>2440</v>
      </c>
      <c r="G2893">
        <v>42</v>
      </c>
      <c r="H2893" t="s">
        <v>2389</v>
      </c>
      <c r="I2893" t="s">
        <v>2390</v>
      </c>
      <c r="K2893">
        <v>4</v>
      </c>
      <c r="L2893">
        <v>4</v>
      </c>
      <c r="M2893">
        <v>4</v>
      </c>
    </row>
    <row r="2894" spans="1:13" ht="12.75">
      <c r="A2894">
        <v>254853</v>
      </c>
      <c r="B2894" t="s">
        <v>3007</v>
      </c>
      <c r="C2894" t="s">
        <v>2534</v>
      </c>
      <c r="D2894" t="s">
        <v>2970</v>
      </c>
      <c r="E2894" t="s">
        <v>2683</v>
      </c>
      <c r="F2894" t="s">
        <v>2361</v>
      </c>
      <c r="G2894">
        <v>28</v>
      </c>
      <c r="H2894" t="s">
        <v>2436</v>
      </c>
      <c r="I2894" t="s">
        <v>2185</v>
      </c>
      <c r="K2894">
        <v>4</v>
      </c>
      <c r="L2894">
        <v>5</v>
      </c>
      <c r="M2894">
        <v>4</v>
      </c>
    </row>
    <row r="2895" spans="1:13" ht="12.75">
      <c r="A2895">
        <v>254883</v>
      </c>
      <c r="B2895" t="s">
        <v>3008</v>
      </c>
      <c r="C2895" t="s">
        <v>1812</v>
      </c>
      <c r="D2895" t="s">
        <v>2435</v>
      </c>
      <c r="E2895" t="s">
        <v>2683</v>
      </c>
      <c r="F2895" t="s">
        <v>2361</v>
      </c>
      <c r="G2895">
        <v>45</v>
      </c>
      <c r="H2895" t="s">
        <v>1810</v>
      </c>
      <c r="I2895" t="s">
        <v>1528</v>
      </c>
      <c r="K2895">
        <v>5</v>
      </c>
      <c r="L2895">
        <v>5</v>
      </c>
      <c r="M2895">
        <v>4</v>
      </c>
    </row>
    <row r="2896" spans="1:13" ht="12.75">
      <c r="A2896">
        <v>254884</v>
      </c>
      <c r="B2896" t="s">
        <v>3399</v>
      </c>
      <c r="C2896" t="s">
        <v>3009</v>
      </c>
      <c r="D2896" t="s">
        <v>1173</v>
      </c>
      <c r="E2896" t="s">
        <v>2360</v>
      </c>
      <c r="F2896" t="s">
        <v>2440</v>
      </c>
      <c r="G2896">
        <v>29</v>
      </c>
      <c r="H2896" t="s">
        <v>2454</v>
      </c>
      <c r="I2896" t="s">
        <v>2455</v>
      </c>
      <c r="K2896">
        <v>4</v>
      </c>
      <c r="L2896">
        <v>4</v>
      </c>
      <c r="M2896">
        <v>4</v>
      </c>
    </row>
    <row r="2897" spans="1:13" ht="12.75">
      <c r="A2897">
        <v>254889</v>
      </c>
      <c r="B2897" t="s">
        <v>2230</v>
      </c>
      <c r="C2897" t="s">
        <v>1939</v>
      </c>
      <c r="D2897" t="s">
        <v>1192</v>
      </c>
      <c r="E2897" t="s">
        <v>2360</v>
      </c>
      <c r="F2897" t="s">
        <v>2361</v>
      </c>
      <c r="G2897">
        <v>24</v>
      </c>
      <c r="H2897" t="s">
        <v>3010</v>
      </c>
      <c r="I2897" t="s">
        <v>3011</v>
      </c>
      <c r="K2897">
        <v>5</v>
      </c>
      <c r="L2897">
        <v>5</v>
      </c>
      <c r="M2897">
        <v>4</v>
      </c>
    </row>
    <row r="2898" spans="1:13" ht="12.75">
      <c r="A2898">
        <v>254898</v>
      </c>
      <c r="B2898" t="s">
        <v>732</v>
      </c>
      <c r="C2898" t="s">
        <v>1918</v>
      </c>
      <c r="D2898" t="s">
        <v>3254</v>
      </c>
      <c r="E2898" t="s">
        <v>2360</v>
      </c>
      <c r="F2898" t="s">
        <v>2361</v>
      </c>
      <c r="G2898">
        <v>46</v>
      </c>
      <c r="H2898" t="s">
        <v>3529</v>
      </c>
      <c r="I2898" t="s">
        <v>2266</v>
      </c>
      <c r="K2898">
        <v>5</v>
      </c>
      <c r="L2898">
        <v>5</v>
      </c>
      <c r="M2898">
        <v>4</v>
      </c>
    </row>
    <row r="2899" spans="1:13" ht="12.75">
      <c r="A2899">
        <v>254917</v>
      </c>
      <c r="B2899" t="s">
        <v>3012</v>
      </c>
      <c r="C2899" t="s">
        <v>3013</v>
      </c>
      <c r="D2899" t="s">
        <v>2086</v>
      </c>
      <c r="E2899" t="s">
        <v>2360</v>
      </c>
      <c r="F2899" t="s">
        <v>2361</v>
      </c>
      <c r="G2899">
        <v>51</v>
      </c>
      <c r="H2899" t="s">
        <v>2642</v>
      </c>
      <c r="K2899">
        <v>5</v>
      </c>
      <c r="L2899">
        <v>5</v>
      </c>
      <c r="M2899">
        <v>4</v>
      </c>
    </row>
    <row r="2900" spans="1:13" ht="12.75">
      <c r="A2900">
        <v>254924</v>
      </c>
      <c r="B2900" t="s">
        <v>3014</v>
      </c>
      <c r="C2900" t="s">
        <v>2443</v>
      </c>
      <c r="D2900" t="s">
        <v>2970</v>
      </c>
      <c r="E2900" t="s">
        <v>2683</v>
      </c>
      <c r="F2900" t="s">
        <v>2361</v>
      </c>
      <c r="G2900">
        <v>50</v>
      </c>
      <c r="H2900" t="s">
        <v>2642</v>
      </c>
      <c r="K2900">
        <v>5</v>
      </c>
      <c r="L2900">
        <v>5</v>
      </c>
      <c r="M2900">
        <v>4</v>
      </c>
    </row>
    <row r="2901" spans="1:13" ht="12.75">
      <c r="A2901">
        <v>254930</v>
      </c>
      <c r="B2901" t="s">
        <v>819</v>
      </c>
      <c r="C2901" t="s">
        <v>1267</v>
      </c>
      <c r="D2901" t="s">
        <v>2435</v>
      </c>
      <c r="E2901" t="s">
        <v>2683</v>
      </c>
      <c r="F2901" t="s">
        <v>2440</v>
      </c>
      <c r="G2901">
        <v>44</v>
      </c>
      <c r="H2901" t="s">
        <v>1810</v>
      </c>
      <c r="K2901">
        <v>4</v>
      </c>
      <c r="L2901">
        <v>4</v>
      </c>
      <c r="M2901">
        <v>4</v>
      </c>
    </row>
    <row r="2902" spans="1:13" ht="12.75">
      <c r="A2902">
        <v>254945</v>
      </c>
      <c r="B2902" t="s">
        <v>3015</v>
      </c>
      <c r="C2902" t="s">
        <v>2466</v>
      </c>
      <c r="D2902" t="s">
        <v>2471</v>
      </c>
      <c r="E2902" t="s">
        <v>2360</v>
      </c>
      <c r="F2902" t="s">
        <v>2361</v>
      </c>
      <c r="G2902">
        <v>35</v>
      </c>
      <c r="H2902" t="s">
        <v>2514</v>
      </c>
      <c r="I2902" t="s">
        <v>2515</v>
      </c>
      <c r="K2902">
        <v>5</v>
      </c>
      <c r="L2902">
        <v>5</v>
      </c>
      <c r="M2902">
        <v>4</v>
      </c>
    </row>
    <row r="2903" spans="1:13" ht="12.75">
      <c r="A2903">
        <v>254975</v>
      </c>
      <c r="B2903" t="s">
        <v>819</v>
      </c>
      <c r="C2903" t="s">
        <v>2636</v>
      </c>
      <c r="D2903" t="s">
        <v>2435</v>
      </c>
      <c r="E2903" t="s">
        <v>2683</v>
      </c>
      <c r="F2903" t="s">
        <v>2361</v>
      </c>
      <c r="G2903">
        <v>47</v>
      </c>
      <c r="H2903" t="s">
        <v>1810</v>
      </c>
      <c r="I2903" t="s">
        <v>1528</v>
      </c>
      <c r="K2903">
        <v>5</v>
      </c>
      <c r="L2903">
        <v>5</v>
      </c>
      <c r="M2903">
        <v>4</v>
      </c>
    </row>
    <row r="2904" spans="1:13" ht="12.75">
      <c r="A2904">
        <v>254982</v>
      </c>
      <c r="B2904" t="s">
        <v>3278</v>
      </c>
      <c r="C2904" t="s">
        <v>3016</v>
      </c>
      <c r="D2904" t="s">
        <v>2444</v>
      </c>
      <c r="E2904" t="s">
        <v>2360</v>
      </c>
      <c r="F2904" t="s">
        <v>2440</v>
      </c>
      <c r="G2904">
        <v>12</v>
      </c>
      <c r="H2904" t="s">
        <v>2389</v>
      </c>
      <c r="I2904" t="s">
        <v>2390</v>
      </c>
      <c r="K2904">
        <v>4</v>
      </c>
      <c r="L2904">
        <v>4</v>
      </c>
      <c r="M2904">
        <v>4</v>
      </c>
    </row>
    <row r="2905" spans="1:13" ht="12.75">
      <c r="A2905">
        <v>254985</v>
      </c>
      <c r="B2905" t="s">
        <v>3026</v>
      </c>
      <c r="C2905" t="s">
        <v>881</v>
      </c>
      <c r="D2905" t="s">
        <v>2690</v>
      </c>
      <c r="E2905" t="s">
        <v>2360</v>
      </c>
      <c r="F2905" t="s">
        <v>2361</v>
      </c>
      <c r="G2905">
        <v>48</v>
      </c>
      <c r="H2905" t="s">
        <v>2464</v>
      </c>
      <c r="I2905" t="s">
        <v>2464</v>
      </c>
      <c r="K2905">
        <v>5</v>
      </c>
      <c r="L2905">
        <v>5</v>
      </c>
      <c r="M2905">
        <v>4</v>
      </c>
    </row>
    <row r="2906" spans="1:13" ht="12.75">
      <c r="A2906">
        <v>254988</v>
      </c>
      <c r="B2906" t="s">
        <v>3033</v>
      </c>
      <c r="C2906" t="s">
        <v>552</v>
      </c>
      <c r="D2906" t="s">
        <v>1983</v>
      </c>
      <c r="E2906" t="s">
        <v>2360</v>
      </c>
      <c r="F2906" t="s">
        <v>2440</v>
      </c>
      <c r="G2906">
        <v>39</v>
      </c>
      <c r="H2906" t="s">
        <v>2445</v>
      </c>
      <c r="K2906">
        <v>4</v>
      </c>
      <c r="L2906">
        <v>4</v>
      </c>
      <c r="M2906">
        <v>4</v>
      </c>
    </row>
    <row r="2907" spans="1:13" ht="12.75">
      <c r="A2907">
        <v>254996</v>
      </c>
      <c r="B2907" t="s">
        <v>3210</v>
      </c>
      <c r="C2907" t="s">
        <v>3939</v>
      </c>
      <c r="D2907" t="s">
        <v>1602</v>
      </c>
      <c r="E2907" t="s">
        <v>2360</v>
      </c>
      <c r="F2907" t="s">
        <v>2440</v>
      </c>
      <c r="G2907">
        <v>10</v>
      </c>
      <c r="H2907" t="s">
        <v>2389</v>
      </c>
      <c r="I2907" t="s">
        <v>2390</v>
      </c>
      <c r="K2907">
        <v>4</v>
      </c>
      <c r="L2907">
        <v>4</v>
      </c>
      <c r="M2907">
        <v>4</v>
      </c>
    </row>
    <row r="2908" spans="1:13" ht="12.75">
      <c r="A2908">
        <v>255006</v>
      </c>
      <c r="B2908" t="s">
        <v>722</v>
      </c>
      <c r="C2908" t="s">
        <v>3017</v>
      </c>
      <c r="D2908" t="s">
        <v>2444</v>
      </c>
      <c r="E2908" t="s">
        <v>2360</v>
      </c>
      <c r="F2908" t="s">
        <v>2440</v>
      </c>
      <c r="G2908">
        <v>29</v>
      </c>
      <c r="H2908" t="s">
        <v>2642</v>
      </c>
      <c r="K2908">
        <v>3</v>
      </c>
      <c r="L2908">
        <v>4</v>
      </c>
      <c r="M2908">
        <v>4</v>
      </c>
    </row>
    <row r="2909" spans="1:13" ht="12.75">
      <c r="A2909">
        <v>255026</v>
      </c>
      <c r="B2909" t="s">
        <v>3018</v>
      </c>
      <c r="C2909" t="s">
        <v>2240</v>
      </c>
      <c r="D2909" t="s">
        <v>2216</v>
      </c>
      <c r="E2909" t="s">
        <v>2360</v>
      </c>
      <c r="F2909" t="s">
        <v>2361</v>
      </c>
      <c r="G2909">
        <v>41</v>
      </c>
      <c r="H2909" t="s">
        <v>2342</v>
      </c>
      <c r="I2909" t="s">
        <v>2343</v>
      </c>
      <c r="K2909">
        <v>5</v>
      </c>
      <c r="L2909">
        <v>5</v>
      </c>
      <c r="M2909">
        <v>4</v>
      </c>
    </row>
    <row r="2910" spans="1:13" ht="12.75">
      <c r="A2910">
        <v>255028</v>
      </c>
      <c r="B2910" t="s">
        <v>3019</v>
      </c>
      <c r="C2910" t="s">
        <v>2663</v>
      </c>
      <c r="D2910" t="s">
        <v>2970</v>
      </c>
      <c r="E2910" t="s">
        <v>2683</v>
      </c>
      <c r="F2910" t="s">
        <v>2361</v>
      </c>
      <c r="G2910">
        <v>40</v>
      </c>
      <c r="H2910" t="s">
        <v>1810</v>
      </c>
      <c r="I2910" t="s">
        <v>1528</v>
      </c>
      <c r="K2910">
        <v>5</v>
      </c>
      <c r="L2910">
        <v>5</v>
      </c>
      <c r="M2910">
        <v>4</v>
      </c>
    </row>
    <row r="2911" spans="1:13" ht="12.75">
      <c r="A2911">
        <v>255034</v>
      </c>
      <c r="B2911" t="s">
        <v>3020</v>
      </c>
      <c r="C2911" t="s">
        <v>3021</v>
      </c>
      <c r="D2911" t="s">
        <v>4072</v>
      </c>
      <c r="E2911" t="s">
        <v>2360</v>
      </c>
      <c r="F2911" t="s">
        <v>2361</v>
      </c>
      <c r="G2911">
        <v>42</v>
      </c>
      <c r="H2911" t="s">
        <v>2642</v>
      </c>
      <c r="K2911">
        <v>5</v>
      </c>
      <c r="L2911">
        <v>5</v>
      </c>
      <c r="M2911">
        <v>4</v>
      </c>
    </row>
    <row r="2912" spans="1:13" ht="12.75">
      <c r="A2912">
        <v>255041</v>
      </c>
      <c r="B2912" t="s">
        <v>2026</v>
      </c>
      <c r="C2912" t="s">
        <v>3022</v>
      </c>
      <c r="D2912" t="s">
        <v>4072</v>
      </c>
      <c r="E2912" t="s">
        <v>2360</v>
      </c>
      <c r="F2912" t="s">
        <v>2361</v>
      </c>
      <c r="G2912">
        <v>53</v>
      </c>
      <c r="H2912" t="s">
        <v>2642</v>
      </c>
      <c r="K2912">
        <v>5</v>
      </c>
      <c r="L2912">
        <v>5</v>
      </c>
      <c r="M2912">
        <v>4</v>
      </c>
    </row>
    <row r="2913" spans="1:13" ht="12.75">
      <c r="A2913">
        <v>255106</v>
      </c>
      <c r="B2913" t="s">
        <v>3023</v>
      </c>
      <c r="C2913" t="s">
        <v>2022</v>
      </c>
      <c r="D2913" t="s">
        <v>1291</v>
      </c>
      <c r="E2913" t="s">
        <v>2360</v>
      </c>
      <c r="F2913" t="s">
        <v>2361</v>
      </c>
      <c r="G2913">
        <v>46</v>
      </c>
      <c r="H2913" t="s">
        <v>2382</v>
      </c>
      <c r="K2913">
        <v>5</v>
      </c>
      <c r="L2913">
        <v>5</v>
      </c>
      <c r="M2913">
        <v>4</v>
      </c>
    </row>
    <row r="2914" spans="1:13" ht="12.75">
      <c r="A2914">
        <v>255110</v>
      </c>
      <c r="B2914" t="s">
        <v>3024</v>
      </c>
      <c r="C2914" t="s">
        <v>3025</v>
      </c>
      <c r="D2914" t="s">
        <v>2444</v>
      </c>
      <c r="E2914" t="s">
        <v>2360</v>
      </c>
      <c r="F2914" t="s">
        <v>2361</v>
      </c>
      <c r="G2914">
        <v>13</v>
      </c>
      <c r="H2914" t="s">
        <v>2459</v>
      </c>
      <c r="I2914" t="s">
        <v>2460</v>
      </c>
      <c r="K2914">
        <v>5</v>
      </c>
      <c r="L2914">
        <v>5</v>
      </c>
      <c r="M2914">
        <v>4</v>
      </c>
    </row>
    <row r="2915" spans="1:13" ht="12.75">
      <c r="A2915">
        <v>255111</v>
      </c>
      <c r="B2915" t="s">
        <v>2745</v>
      </c>
      <c r="C2915" t="s">
        <v>1043</v>
      </c>
      <c r="D2915" t="s">
        <v>2444</v>
      </c>
      <c r="E2915" t="s">
        <v>2360</v>
      </c>
      <c r="F2915" t="s">
        <v>2361</v>
      </c>
      <c r="G2915">
        <v>17</v>
      </c>
      <c r="H2915" t="s">
        <v>2459</v>
      </c>
      <c r="I2915" t="s">
        <v>2460</v>
      </c>
      <c r="K2915">
        <v>5</v>
      </c>
      <c r="L2915">
        <v>5</v>
      </c>
      <c r="M2915">
        <v>4</v>
      </c>
    </row>
    <row r="2916" spans="1:13" ht="12.75">
      <c r="A2916">
        <v>255125</v>
      </c>
      <c r="B2916" t="s">
        <v>2746</v>
      </c>
      <c r="C2916" t="s">
        <v>2747</v>
      </c>
      <c r="D2916" t="s">
        <v>2426</v>
      </c>
      <c r="E2916" t="s">
        <v>2360</v>
      </c>
      <c r="F2916" t="s">
        <v>2361</v>
      </c>
      <c r="G2916">
        <v>35</v>
      </c>
      <c r="H2916" t="s">
        <v>2020</v>
      </c>
      <c r="K2916">
        <v>5</v>
      </c>
      <c r="L2916">
        <v>5</v>
      </c>
      <c r="M2916">
        <v>4</v>
      </c>
    </row>
    <row r="2917" spans="1:13" ht="12.75">
      <c r="A2917">
        <v>255134</v>
      </c>
      <c r="B2917" t="s">
        <v>2748</v>
      </c>
      <c r="C2917" t="s">
        <v>2749</v>
      </c>
      <c r="D2917" t="s">
        <v>2444</v>
      </c>
      <c r="E2917" t="s">
        <v>2360</v>
      </c>
      <c r="F2917" t="s">
        <v>2440</v>
      </c>
      <c r="G2917">
        <v>14</v>
      </c>
      <c r="H2917" t="s">
        <v>2459</v>
      </c>
      <c r="I2917" t="s">
        <v>2460</v>
      </c>
      <c r="K2917">
        <v>4</v>
      </c>
      <c r="L2917">
        <v>4</v>
      </c>
      <c r="M2917">
        <v>4</v>
      </c>
    </row>
    <row r="2918" spans="1:13" ht="12.75">
      <c r="A2918">
        <v>255135</v>
      </c>
      <c r="B2918" t="s">
        <v>2750</v>
      </c>
      <c r="C2918" t="s">
        <v>2233</v>
      </c>
      <c r="D2918" t="s">
        <v>2091</v>
      </c>
      <c r="E2918" t="s">
        <v>2360</v>
      </c>
      <c r="F2918" t="s">
        <v>2361</v>
      </c>
      <c r="G2918">
        <v>37</v>
      </c>
      <c r="H2918" t="s">
        <v>2642</v>
      </c>
      <c r="K2918">
        <v>5</v>
      </c>
      <c r="L2918">
        <v>5</v>
      </c>
      <c r="M2918">
        <v>4</v>
      </c>
    </row>
    <row r="2919" spans="1:13" ht="12.75">
      <c r="A2919">
        <v>255136</v>
      </c>
      <c r="B2919" t="s">
        <v>2751</v>
      </c>
      <c r="C2919" t="s">
        <v>1299</v>
      </c>
      <c r="D2919" t="s">
        <v>2444</v>
      </c>
      <c r="E2919" t="s">
        <v>2360</v>
      </c>
      <c r="F2919" t="s">
        <v>2361</v>
      </c>
      <c r="G2919">
        <v>18</v>
      </c>
      <c r="H2919" t="s">
        <v>2459</v>
      </c>
      <c r="I2919" t="s">
        <v>2460</v>
      </c>
      <c r="K2919">
        <v>5</v>
      </c>
      <c r="L2919">
        <v>5</v>
      </c>
      <c r="M2919">
        <v>4</v>
      </c>
    </row>
    <row r="2920" spans="1:13" ht="12.75">
      <c r="A2920">
        <v>255141</v>
      </c>
      <c r="B2920" t="s">
        <v>2752</v>
      </c>
      <c r="C2920" t="s">
        <v>2753</v>
      </c>
      <c r="D2920" t="s">
        <v>4001</v>
      </c>
      <c r="E2920" t="s">
        <v>2360</v>
      </c>
      <c r="F2920" t="s">
        <v>2361</v>
      </c>
      <c r="G2920">
        <v>47</v>
      </c>
      <c r="H2920" t="s">
        <v>2314</v>
      </c>
      <c r="K2920">
        <v>5</v>
      </c>
      <c r="L2920">
        <v>5</v>
      </c>
      <c r="M2920">
        <v>4</v>
      </c>
    </row>
    <row r="2921" spans="1:13" ht="12.75">
      <c r="A2921">
        <v>255147</v>
      </c>
      <c r="B2921" t="s">
        <v>3554</v>
      </c>
      <c r="C2921" t="s">
        <v>2754</v>
      </c>
      <c r="D2921" t="s">
        <v>2508</v>
      </c>
      <c r="E2921" t="s">
        <v>2360</v>
      </c>
      <c r="F2921" t="s">
        <v>2440</v>
      </c>
      <c r="G2921">
        <v>46</v>
      </c>
      <c r="H2921" t="s">
        <v>2498</v>
      </c>
      <c r="I2921" t="s">
        <v>2498</v>
      </c>
      <c r="K2921">
        <v>4</v>
      </c>
      <c r="L2921">
        <v>4</v>
      </c>
      <c r="M2921">
        <v>4</v>
      </c>
    </row>
    <row r="2922" spans="1:13" ht="12.75">
      <c r="A2922">
        <v>255149</v>
      </c>
      <c r="B2922" t="s">
        <v>2755</v>
      </c>
      <c r="C2922" t="s">
        <v>1262</v>
      </c>
      <c r="D2922" t="s">
        <v>2216</v>
      </c>
      <c r="E2922" t="s">
        <v>2360</v>
      </c>
      <c r="F2922" t="s">
        <v>2361</v>
      </c>
      <c r="G2922">
        <v>20</v>
      </c>
      <c r="H2922" t="s">
        <v>2498</v>
      </c>
      <c r="I2922" t="s">
        <v>2498</v>
      </c>
      <c r="K2922">
        <v>5</v>
      </c>
      <c r="L2922">
        <v>5</v>
      </c>
      <c r="M2922">
        <v>4</v>
      </c>
    </row>
    <row r="2923" spans="1:13" ht="12.75">
      <c r="A2923">
        <v>255164</v>
      </c>
      <c r="B2923" t="s">
        <v>2756</v>
      </c>
      <c r="C2923" t="s">
        <v>2757</v>
      </c>
      <c r="D2923" t="s">
        <v>1996</v>
      </c>
      <c r="E2923" t="s">
        <v>2360</v>
      </c>
      <c r="F2923" t="s">
        <v>2440</v>
      </c>
      <c r="G2923">
        <v>27</v>
      </c>
      <c r="H2923" t="s">
        <v>2642</v>
      </c>
      <c r="K2923">
        <v>4</v>
      </c>
      <c r="L2923">
        <v>4</v>
      </c>
      <c r="M2923">
        <v>4</v>
      </c>
    </row>
    <row r="2924" spans="1:13" ht="12.75">
      <c r="A2924">
        <v>255165</v>
      </c>
      <c r="B2924" t="s">
        <v>2758</v>
      </c>
      <c r="C2924" t="s">
        <v>2759</v>
      </c>
      <c r="D2924" t="s">
        <v>1927</v>
      </c>
      <c r="E2924" t="s">
        <v>2360</v>
      </c>
      <c r="F2924" t="s">
        <v>2361</v>
      </c>
      <c r="G2924">
        <v>56</v>
      </c>
      <c r="H2924" t="s">
        <v>2967</v>
      </c>
      <c r="K2924">
        <v>5</v>
      </c>
      <c r="L2924">
        <v>5</v>
      </c>
      <c r="M2924">
        <v>4</v>
      </c>
    </row>
    <row r="2925" spans="1:13" ht="12.75">
      <c r="A2925">
        <v>255186</v>
      </c>
      <c r="B2925" t="s">
        <v>2760</v>
      </c>
      <c r="C2925" t="s">
        <v>4123</v>
      </c>
      <c r="D2925" t="s">
        <v>1790</v>
      </c>
      <c r="E2925" t="s">
        <v>2360</v>
      </c>
      <c r="F2925" t="s">
        <v>2361</v>
      </c>
      <c r="G2925">
        <v>30</v>
      </c>
      <c r="H2925" t="s">
        <v>2153</v>
      </c>
      <c r="I2925" t="s">
        <v>2154</v>
      </c>
      <c r="K2925">
        <v>4</v>
      </c>
      <c r="L2925">
        <v>5</v>
      </c>
      <c r="M2925">
        <v>4</v>
      </c>
    </row>
    <row r="2926" spans="1:13" ht="12.75">
      <c r="A2926">
        <v>255194</v>
      </c>
      <c r="B2926" t="s">
        <v>2042</v>
      </c>
      <c r="C2926" t="s">
        <v>2000</v>
      </c>
      <c r="D2926" t="s">
        <v>625</v>
      </c>
      <c r="E2926" t="s">
        <v>2360</v>
      </c>
      <c r="F2926" t="s">
        <v>2361</v>
      </c>
      <c r="G2926">
        <v>10</v>
      </c>
      <c r="H2926" t="s">
        <v>1975</v>
      </c>
      <c r="K2926">
        <v>5</v>
      </c>
      <c r="L2926">
        <v>5</v>
      </c>
      <c r="M2926">
        <v>4</v>
      </c>
    </row>
    <row r="2927" spans="1:13" ht="12.75">
      <c r="A2927">
        <v>255204</v>
      </c>
      <c r="B2927" t="s">
        <v>2761</v>
      </c>
      <c r="C2927" t="s">
        <v>2512</v>
      </c>
      <c r="D2927" t="s">
        <v>2100</v>
      </c>
      <c r="E2927" t="s">
        <v>2360</v>
      </c>
      <c r="F2927" t="s">
        <v>2361</v>
      </c>
      <c r="G2927">
        <v>38</v>
      </c>
      <c r="H2927" t="s">
        <v>2528</v>
      </c>
      <c r="K2927">
        <v>5</v>
      </c>
      <c r="L2927">
        <v>5</v>
      </c>
      <c r="M2927">
        <v>4</v>
      </c>
    </row>
    <row r="2928" spans="1:13" ht="12.75">
      <c r="A2928">
        <v>255221</v>
      </c>
      <c r="B2928" t="s">
        <v>2762</v>
      </c>
      <c r="C2928" t="s">
        <v>2763</v>
      </c>
      <c r="D2928" t="s">
        <v>2970</v>
      </c>
      <c r="E2928" t="s">
        <v>2683</v>
      </c>
      <c r="F2928" t="s">
        <v>2361</v>
      </c>
      <c r="G2928">
        <v>64</v>
      </c>
      <c r="H2928" t="s">
        <v>2642</v>
      </c>
      <c r="K2928">
        <v>5</v>
      </c>
      <c r="L2928">
        <v>5</v>
      </c>
      <c r="M2928">
        <v>4</v>
      </c>
    </row>
    <row r="2929" spans="1:13" ht="12.75">
      <c r="A2929">
        <v>255238</v>
      </c>
      <c r="B2929" t="s">
        <v>2764</v>
      </c>
      <c r="C2929" t="s">
        <v>1067</v>
      </c>
      <c r="D2929" t="s">
        <v>1790</v>
      </c>
      <c r="E2929" t="s">
        <v>2360</v>
      </c>
      <c r="F2929" t="s">
        <v>2361</v>
      </c>
      <c r="G2929">
        <v>15</v>
      </c>
      <c r="H2929" t="s">
        <v>634</v>
      </c>
      <c r="K2929">
        <v>5</v>
      </c>
      <c r="L2929">
        <v>5</v>
      </c>
      <c r="M2929">
        <v>4</v>
      </c>
    </row>
    <row r="2930" spans="1:13" ht="12.75">
      <c r="A2930">
        <v>255240</v>
      </c>
      <c r="B2930" t="s">
        <v>2765</v>
      </c>
      <c r="C2930" t="s">
        <v>2766</v>
      </c>
      <c r="D2930" t="s">
        <v>2091</v>
      </c>
      <c r="E2930" t="s">
        <v>2360</v>
      </c>
      <c r="F2930" t="s">
        <v>2440</v>
      </c>
      <c r="G2930">
        <v>34</v>
      </c>
      <c r="H2930" t="s">
        <v>2651</v>
      </c>
      <c r="I2930" t="s">
        <v>2652</v>
      </c>
      <c r="K2930">
        <v>4</v>
      </c>
      <c r="L2930">
        <v>4</v>
      </c>
      <c r="M2930">
        <v>4</v>
      </c>
    </row>
    <row r="2931" spans="1:13" ht="12.75">
      <c r="A2931">
        <v>255254</v>
      </c>
      <c r="B2931" t="s">
        <v>2767</v>
      </c>
      <c r="C2931" t="s">
        <v>2768</v>
      </c>
      <c r="D2931" t="s">
        <v>2326</v>
      </c>
      <c r="E2931" t="s">
        <v>2360</v>
      </c>
      <c r="F2931" t="s">
        <v>2361</v>
      </c>
      <c r="G2931">
        <v>37</v>
      </c>
      <c r="H2931" t="s">
        <v>2642</v>
      </c>
      <c r="K2931">
        <v>5</v>
      </c>
      <c r="L2931">
        <v>5</v>
      </c>
      <c r="M2931">
        <v>4</v>
      </c>
    </row>
    <row r="2932" spans="1:13" ht="12.75">
      <c r="A2932">
        <v>255265</v>
      </c>
      <c r="B2932" t="s">
        <v>3050</v>
      </c>
      <c r="C2932" t="s">
        <v>3051</v>
      </c>
      <c r="D2932" t="s">
        <v>2970</v>
      </c>
      <c r="E2932" t="s">
        <v>2683</v>
      </c>
      <c r="F2932" t="s">
        <v>2361</v>
      </c>
      <c r="G2932">
        <v>27</v>
      </c>
      <c r="H2932" t="s">
        <v>461</v>
      </c>
      <c r="I2932" t="s">
        <v>288</v>
      </c>
      <c r="K2932">
        <v>5</v>
      </c>
      <c r="L2932">
        <v>5</v>
      </c>
      <c r="M2932">
        <v>4</v>
      </c>
    </row>
    <row r="2933" spans="1:13" ht="12.75">
      <c r="A2933">
        <v>255271</v>
      </c>
      <c r="B2933" t="s">
        <v>3701</v>
      </c>
      <c r="C2933" t="s">
        <v>3052</v>
      </c>
      <c r="D2933" t="s">
        <v>2970</v>
      </c>
      <c r="E2933" t="s">
        <v>2683</v>
      </c>
      <c r="F2933" t="s">
        <v>2361</v>
      </c>
      <c r="G2933">
        <v>32</v>
      </c>
      <c r="H2933" t="s">
        <v>461</v>
      </c>
      <c r="I2933" t="s">
        <v>288</v>
      </c>
      <c r="K2933">
        <v>5</v>
      </c>
      <c r="L2933">
        <v>5</v>
      </c>
      <c r="M2933">
        <v>4</v>
      </c>
    </row>
    <row r="2934" spans="1:13" ht="12.75">
      <c r="A2934">
        <v>255274</v>
      </c>
      <c r="B2934" t="s">
        <v>3053</v>
      </c>
      <c r="C2934" t="s">
        <v>3054</v>
      </c>
      <c r="D2934" t="s">
        <v>3979</v>
      </c>
      <c r="E2934" t="s">
        <v>2683</v>
      </c>
      <c r="F2934" t="s">
        <v>2361</v>
      </c>
      <c r="G2934">
        <v>43</v>
      </c>
      <c r="H2934" t="s">
        <v>1193</v>
      </c>
      <c r="I2934" t="s">
        <v>1193</v>
      </c>
      <c r="K2934">
        <v>5</v>
      </c>
      <c r="L2934">
        <v>5</v>
      </c>
      <c r="M2934">
        <v>4</v>
      </c>
    </row>
    <row r="2935" spans="1:13" ht="12.75">
      <c r="A2935">
        <v>255286</v>
      </c>
      <c r="B2935" t="s">
        <v>3055</v>
      </c>
      <c r="C2935" t="s">
        <v>2457</v>
      </c>
      <c r="D2935" t="s">
        <v>2970</v>
      </c>
      <c r="E2935" t="s">
        <v>2683</v>
      </c>
      <c r="F2935" t="s">
        <v>2361</v>
      </c>
      <c r="G2935">
        <v>27</v>
      </c>
      <c r="H2935" t="s">
        <v>2642</v>
      </c>
      <c r="K2935">
        <v>5</v>
      </c>
      <c r="L2935">
        <v>5</v>
      </c>
      <c r="M2935">
        <v>4</v>
      </c>
    </row>
    <row r="2936" spans="1:13" ht="12.75">
      <c r="A2936">
        <v>255327</v>
      </c>
      <c r="B2936" t="s">
        <v>833</v>
      </c>
      <c r="C2936" t="s">
        <v>1569</v>
      </c>
      <c r="D2936" t="s">
        <v>2444</v>
      </c>
      <c r="E2936" t="s">
        <v>2360</v>
      </c>
      <c r="F2936" t="s">
        <v>2440</v>
      </c>
      <c r="G2936">
        <v>37</v>
      </c>
      <c r="H2936" t="s">
        <v>4014</v>
      </c>
      <c r="I2936" t="s">
        <v>4014</v>
      </c>
      <c r="K2936">
        <v>4</v>
      </c>
      <c r="L2936">
        <v>4</v>
      </c>
      <c r="M2936">
        <v>4</v>
      </c>
    </row>
    <row r="2937" spans="1:13" ht="12.75">
      <c r="A2937">
        <v>255337</v>
      </c>
      <c r="B2937" t="s">
        <v>3522</v>
      </c>
      <c r="C2937" t="s">
        <v>2064</v>
      </c>
      <c r="D2937" t="s">
        <v>2645</v>
      </c>
      <c r="E2937" t="s">
        <v>2360</v>
      </c>
      <c r="F2937" t="s">
        <v>2440</v>
      </c>
      <c r="G2937">
        <v>44</v>
      </c>
      <c r="H2937" t="s">
        <v>2227</v>
      </c>
      <c r="K2937">
        <v>4</v>
      </c>
      <c r="L2937">
        <v>4</v>
      </c>
      <c r="M2937">
        <v>4</v>
      </c>
    </row>
    <row r="2938" spans="1:13" ht="12.75">
      <c r="A2938">
        <v>255339</v>
      </c>
      <c r="B2938" t="s">
        <v>3056</v>
      </c>
      <c r="C2938" t="s">
        <v>2425</v>
      </c>
      <c r="D2938" t="s">
        <v>2471</v>
      </c>
      <c r="E2938" t="s">
        <v>2360</v>
      </c>
      <c r="F2938" t="s">
        <v>2361</v>
      </c>
      <c r="G2938">
        <v>34</v>
      </c>
      <c r="H2938" t="s">
        <v>2514</v>
      </c>
      <c r="I2938" t="s">
        <v>2515</v>
      </c>
      <c r="K2938">
        <v>5</v>
      </c>
      <c r="L2938">
        <v>5</v>
      </c>
      <c r="M2938">
        <v>4</v>
      </c>
    </row>
    <row r="2939" spans="1:13" ht="12.75">
      <c r="A2939">
        <v>255348</v>
      </c>
      <c r="B2939" t="s">
        <v>3057</v>
      </c>
      <c r="C2939" t="s">
        <v>3058</v>
      </c>
      <c r="D2939" t="s">
        <v>1602</v>
      </c>
      <c r="E2939" t="s">
        <v>2360</v>
      </c>
      <c r="F2939" t="s">
        <v>2440</v>
      </c>
      <c r="G2939">
        <v>17</v>
      </c>
      <c r="H2939" t="s">
        <v>1967</v>
      </c>
      <c r="I2939" t="s">
        <v>1968</v>
      </c>
      <c r="K2939">
        <v>4</v>
      </c>
      <c r="L2939">
        <v>4</v>
      </c>
      <c r="M2939">
        <v>4</v>
      </c>
    </row>
    <row r="2940" spans="1:13" ht="12.75">
      <c r="A2940">
        <v>255368</v>
      </c>
      <c r="B2940" t="s">
        <v>3059</v>
      </c>
      <c r="C2940" t="s">
        <v>3711</v>
      </c>
      <c r="D2940" t="s">
        <v>2444</v>
      </c>
      <c r="E2940" t="s">
        <v>2360</v>
      </c>
      <c r="F2940" t="s">
        <v>2361</v>
      </c>
      <c r="G2940">
        <v>37</v>
      </c>
      <c r="H2940" t="s">
        <v>2389</v>
      </c>
      <c r="I2940" t="s">
        <v>2390</v>
      </c>
      <c r="K2940">
        <v>4</v>
      </c>
      <c r="L2940">
        <v>5</v>
      </c>
      <c r="M2940">
        <v>4</v>
      </c>
    </row>
    <row r="2941" spans="1:13" ht="12.75">
      <c r="A2941">
        <v>255381</v>
      </c>
      <c r="B2941" t="s">
        <v>3060</v>
      </c>
      <c r="C2941" t="s">
        <v>3451</v>
      </c>
      <c r="D2941" t="s">
        <v>1948</v>
      </c>
      <c r="E2941" t="s">
        <v>2360</v>
      </c>
      <c r="F2941" t="s">
        <v>2440</v>
      </c>
      <c r="G2941">
        <v>46</v>
      </c>
      <c r="H2941" t="s">
        <v>2651</v>
      </c>
      <c r="I2941" t="s">
        <v>2652</v>
      </c>
      <c r="K2941">
        <v>4</v>
      </c>
      <c r="L2941">
        <v>4</v>
      </c>
      <c r="M2941">
        <v>4</v>
      </c>
    </row>
    <row r="2942" spans="1:13" ht="12.75">
      <c r="A2942">
        <v>255384</v>
      </c>
      <c r="B2942" t="s">
        <v>3061</v>
      </c>
      <c r="C2942" t="s">
        <v>954</v>
      </c>
      <c r="D2942" t="s">
        <v>2463</v>
      </c>
      <c r="E2942" t="s">
        <v>2360</v>
      </c>
      <c r="F2942" t="s">
        <v>2440</v>
      </c>
      <c r="G2942">
        <v>52</v>
      </c>
      <c r="H2942" t="s">
        <v>240</v>
      </c>
      <c r="K2942">
        <v>4</v>
      </c>
      <c r="L2942">
        <v>4</v>
      </c>
      <c r="M2942">
        <v>4</v>
      </c>
    </row>
    <row r="2943" spans="1:13" ht="12.75">
      <c r="A2943">
        <v>255409</v>
      </c>
      <c r="B2943" t="s">
        <v>3062</v>
      </c>
      <c r="C2943" t="s">
        <v>1939</v>
      </c>
      <c r="D2943" t="s">
        <v>1379</v>
      </c>
      <c r="E2943" t="s">
        <v>2360</v>
      </c>
      <c r="F2943" t="s">
        <v>2361</v>
      </c>
      <c r="G2943">
        <v>38</v>
      </c>
      <c r="H2943" t="s">
        <v>2382</v>
      </c>
      <c r="K2943">
        <v>5</v>
      </c>
      <c r="L2943">
        <v>5</v>
      </c>
      <c r="M2943">
        <v>4</v>
      </c>
    </row>
    <row r="2944" spans="1:13" ht="12.75">
      <c r="A2944">
        <v>255420</v>
      </c>
      <c r="B2944" t="s">
        <v>3063</v>
      </c>
      <c r="C2944" t="s">
        <v>3064</v>
      </c>
      <c r="D2944" t="s">
        <v>1776</v>
      </c>
      <c r="E2944" t="s">
        <v>2360</v>
      </c>
      <c r="F2944" t="s">
        <v>2361</v>
      </c>
      <c r="G2944">
        <v>32</v>
      </c>
      <c r="H2944" t="s">
        <v>2668</v>
      </c>
      <c r="I2944" t="s">
        <v>2668</v>
      </c>
      <c r="K2944">
        <v>4</v>
      </c>
      <c r="L2944">
        <v>5</v>
      </c>
      <c r="M2944">
        <v>4</v>
      </c>
    </row>
    <row r="2945" spans="1:13" ht="12.75">
      <c r="A2945">
        <v>255424</v>
      </c>
      <c r="B2945" t="s">
        <v>3065</v>
      </c>
      <c r="C2945" t="s">
        <v>2677</v>
      </c>
      <c r="D2945" t="s">
        <v>2458</v>
      </c>
      <c r="E2945" t="s">
        <v>2360</v>
      </c>
      <c r="F2945" t="s">
        <v>2361</v>
      </c>
      <c r="G2945">
        <v>41</v>
      </c>
      <c r="H2945" t="s">
        <v>2337</v>
      </c>
      <c r="K2945">
        <v>5</v>
      </c>
      <c r="L2945">
        <v>5</v>
      </c>
      <c r="M2945">
        <v>4</v>
      </c>
    </row>
    <row r="2946" spans="1:13" ht="12.75">
      <c r="A2946">
        <v>255441</v>
      </c>
      <c r="B2946" t="s">
        <v>3066</v>
      </c>
      <c r="C2946" t="s">
        <v>2156</v>
      </c>
      <c r="D2946" t="s">
        <v>2086</v>
      </c>
      <c r="E2946" t="s">
        <v>2360</v>
      </c>
      <c r="F2946" t="s">
        <v>2361</v>
      </c>
      <c r="G2946">
        <v>23</v>
      </c>
      <c r="H2946" t="s">
        <v>2691</v>
      </c>
      <c r="K2946">
        <v>2</v>
      </c>
      <c r="L2946">
        <v>5</v>
      </c>
      <c r="M2946">
        <v>4</v>
      </c>
    </row>
    <row r="2947" spans="1:13" ht="12.75">
      <c r="A2947">
        <v>255446</v>
      </c>
      <c r="B2947" t="s">
        <v>3067</v>
      </c>
      <c r="C2947" t="s">
        <v>403</v>
      </c>
      <c r="D2947" t="s">
        <v>2706</v>
      </c>
      <c r="E2947" t="s">
        <v>2360</v>
      </c>
      <c r="F2947" t="s">
        <v>2440</v>
      </c>
      <c r="G2947">
        <v>37</v>
      </c>
      <c r="H2947" t="s">
        <v>2707</v>
      </c>
      <c r="K2947">
        <v>4</v>
      </c>
      <c r="L2947">
        <v>4</v>
      </c>
      <c r="M2947">
        <v>4</v>
      </c>
    </row>
    <row r="2948" spans="1:13" ht="12.75">
      <c r="A2948">
        <v>255465</v>
      </c>
      <c r="B2948" t="s">
        <v>2291</v>
      </c>
      <c r="C2948" t="s">
        <v>1765</v>
      </c>
      <c r="D2948" t="s">
        <v>2970</v>
      </c>
      <c r="E2948" t="s">
        <v>2683</v>
      </c>
      <c r="F2948" t="s">
        <v>2440</v>
      </c>
      <c r="G2948">
        <v>44</v>
      </c>
      <c r="H2948" t="s">
        <v>1810</v>
      </c>
      <c r="I2948" t="s">
        <v>1528</v>
      </c>
      <c r="K2948">
        <v>4</v>
      </c>
      <c r="L2948">
        <v>4</v>
      </c>
      <c r="M2948">
        <v>4</v>
      </c>
    </row>
    <row r="2949" spans="1:13" ht="12.75">
      <c r="A2949">
        <v>255478</v>
      </c>
      <c r="B2949" t="s">
        <v>2427</v>
      </c>
      <c r="C2949" t="s">
        <v>243</v>
      </c>
      <c r="D2949" t="s">
        <v>2471</v>
      </c>
      <c r="E2949" t="s">
        <v>2360</v>
      </c>
      <c r="F2949" t="s">
        <v>2361</v>
      </c>
      <c r="G2949">
        <v>18</v>
      </c>
      <c r="H2949" t="s">
        <v>1642</v>
      </c>
      <c r="K2949">
        <v>5</v>
      </c>
      <c r="L2949">
        <v>5</v>
      </c>
      <c r="M2949">
        <v>4</v>
      </c>
    </row>
    <row r="2950" spans="1:13" ht="12.75">
      <c r="A2950">
        <v>255491</v>
      </c>
      <c r="B2950" t="s">
        <v>1325</v>
      </c>
      <c r="C2950" t="s">
        <v>3068</v>
      </c>
      <c r="D2950" t="s">
        <v>2041</v>
      </c>
      <c r="E2950" t="s">
        <v>2360</v>
      </c>
      <c r="F2950" t="s">
        <v>2440</v>
      </c>
      <c r="G2950">
        <v>44</v>
      </c>
      <c r="H2950" t="s">
        <v>2227</v>
      </c>
      <c r="I2950" t="s">
        <v>2227</v>
      </c>
      <c r="K2950">
        <v>3</v>
      </c>
      <c r="L2950">
        <v>4</v>
      </c>
      <c r="M2950">
        <v>4</v>
      </c>
    </row>
    <row r="2951" spans="1:13" ht="12.75">
      <c r="A2951">
        <v>255505</v>
      </c>
      <c r="B2951" t="s">
        <v>3069</v>
      </c>
      <c r="C2951" t="s">
        <v>4276</v>
      </c>
      <c r="D2951" t="s">
        <v>2171</v>
      </c>
      <c r="E2951" t="s">
        <v>2360</v>
      </c>
      <c r="F2951" t="s">
        <v>2361</v>
      </c>
      <c r="G2951">
        <v>35</v>
      </c>
      <c r="H2951" t="s">
        <v>2389</v>
      </c>
      <c r="I2951" t="s">
        <v>2390</v>
      </c>
      <c r="K2951">
        <v>5</v>
      </c>
      <c r="L2951">
        <v>5</v>
      </c>
      <c r="M2951">
        <v>4</v>
      </c>
    </row>
    <row r="2952" spans="1:13" ht="12.75">
      <c r="A2952">
        <v>255541</v>
      </c>
      <c r="B2952" t="s">
        <v>2564</v>
      </c>
      <c r="C2952" t="s">
        <v>3070</v>
      </c>
      <c r="D2952" t="s">
        <v>2179</v>
      </c>
      <c r="E2952" t="s">
        <v>2360</v>
      </c>
      <c r="F2952" t="s">
        <v>2440</v>
      </c>
      <c r="G2952">
        <v>31</v>
      </c>
      <c r="H2952" t="s">
        <v>2366</v>
      </c>
      <c r="K2952">
        <v>4</v>
      </c>
      <c r="L2952">
        <v>4</v>
      </c>
      <c r="M2952">
        <v>4</v>
      </c>
    </row>
    <row r="2953" spans="1:13" ht="12.75">
      <c r="A2953">
        <v>255574</v>
      </c>
      <c r="B2953" t="s">
        <v>3071</v>
      </c>
      <c r="C2953" t="s">
        <v>786</v>
      </c>
      <c r="D2953" t="s">
        <v>2029</v>
      </c>
      <c r="E2953" t="s">
        <v>2360</v>
      </c>
      <c r="F2953" t="s">
        <v>2361</v>
      </c>
      <c r="G2953">
        <v>38</v>
      </c>
      <c r="H2953" t="s">
        <v>2514</v>
      </c>
      <c r="I2953" t="s">
        <v>2515</v>
      </c>
      <c r="K2953">
        <v>4</v>
      </c>
      <c r="L2953">
        <v>5</v>
      </c>
      <c r="M2953">
        <v>4</v>
      </c>
    </row>
    <row r="2954" spans="1:13" ht="12.75">
      <c r="A2954">
        <v>255575</v>
      </c>
      <c r="B2954" t="s">
        <v>1718</v>
      </c>
      <c r="C2954" t="s">
        <v>2277</v>
      </c>
      <c r="D2954" t="s">
        <v>239</v>
      </c>
      <c r="E2954" t="s">
        <v>2360</v>
      </c>
      <c r="F2954" t="s">
        <v>2440</v>
      </c>
      <c r="G2954">
        <v>25</v>
      </c>
      <c r="H2954" t="s">
        <v>240</v>
      </c>
      <c r="K2954">
        <v>4</v>
      </c>
      <c r="L2954">
        <v>4</v>
      </c>
      <c r="M2954">
        <v>4</v>
      </c>
    </row>
    <row r="2955" spans="1:13" ht="12.75">
      <c r="A2955">
        <v>255586</v>
      </c>
      <c r="B2955" t="s">
        <v>3072</v>
      </c>
      <c r="C2955" t="s">
        <v>2378</v>
      </c>
      <c r="D2955" t="s">
        <v>2513</v>
      </c>
      <c r="E2955" t="s">
        <v>2360</v>
      </c>
      <c r="F2955" t="s">
        <v>2361</v>
      </c>
      <c r="G2955">
        <v>60</v>
      </c>
      <c r="H2955" t="s">
        <v>2642</v>
      </c>
      <c r="K2955">
        <v>5</v>
      </c>
      <c r="L2955">
        <v>5</v>
      </c>
      <c r="M2955">
        <v>4</v>
      </c>
    </row>
    <row r="2956" spans="1:13" ht="12.75">
      <c r="A2956">
        <v>255657</v>
      </c>
      <c r="B2956" t="s">
        <v>1826</v>
      </c>
      <c r="C2956" t="s">
        <v>2364</v>
      </c>
      <c r="D2956" t="s">
        <v>2089</v>
      </c>
      <c r="E2956" t="s">
        <v>2360</v>
      </c>
      <c r="F2956" t="s">
        <v>2361</v>
      </c>
      <c r="G2956">
        <v>37</v>
      </c>
      <c r="H2956" t="s">
        <v>2642</v>
      </c>
      <c r="K2956">
        <v>5</v>
      </c>
      <c r="L2956">
        <v>5</v>
      </c>
      <c r="M2956">
        <v>4</v>
      </c>
    </row>
    <row r="2957" spans="1:13" ht="12.75">
      <c r="A2957">
        <v>255684</v>
      </c>
      <c r="B2957" t="s">
        <v>3073</v>
      </c>
      <c r="C2957" t="s">
        <v>2254</v>
      </c>
      <c r="D2957" t="s">
        <v>2650</v>
      </c>
      <c r="E2957" t="s">
        <v>2360</v>
      </c>
      <c r="F2957" t="s">
        <v>2361</v>
      </c>
      <c r="G2957">
        <v>27</v>
      </c>
      <c r="H2957" t="s">
        <v>2642</v>
      </c>
      <c r="K2957">
        <v>5</v>
      </c>
      <c r="L2957">
        <v>5</v>
      </c>
      <c r="M2957">
        <v>4</v>
      </c>
    </row>
    <row r="2958" spans="1:13" ht="12.75">
      <c r="A2958">
        <v>255688</v>
      </c>
      <c r="B2958" t="s">
        <v>1362</v>
      </c>
      <c r="C2958" t="s">
        <v>2443</v>
      </c>
      <c r="D2958" t="s">
        <v>2097</v>
      </c>
      <c r="E2958" t="s">
        <v>2360</v>
      </c>
      <c r="F2958" t="s">
        <v>2361</v>
      </c>
      <c r="G2958">
        <v>30</v>
      </c>
      <c r="H2958" t="s">
        <v>2366</v>
      </c>
      <c r="I2958" t="s">
        <v>2366</v>
      </c>
      <c r="K2958">
        <v>5</v>
      </c>
      <c r="L2958">
        <v>5</v>
      </c>
      <c r="M2958">
        <v>4</v>
      </c>
    </row>
    <row r="2959" spans="1:13" ht="12.75">
      <c r="A2959">
        <v>255696</v>
      </c>
      <c r="B2959" t="s">
        <v>722</v>
      </c>
      <c r="C2959" t="s">
        <v>1273</v>
      </c>
      <c r="D2959" t="s">
        <v>2444</v>
      </c>
      <c r="E2959" t="s">
        <v>2360</v>
      </c>
      <c r="F2959" t="s">
        <v>2361</v>
      </c>
      <c r="G2959">
        <v>29</v>
      </c>
      <c r="H2959" t="s">
        <v>2459</v>
      </c>
      <c r="I2959" t="s">
        <v>2460</v>
      </c>
      <c r="K2959">
        <v>5</v>
      </c>
      <c r="L2959">
        <v>5</v>
      </c>
      <c r="M2959">
        <v>4</v>
      </c>
    </row>
    <row r="2960" spans="1:13" ht="12.75">
      <c r="A2960">
        <v>255697</v>
      </c>
      <c r="B2960" t="s">
        <v>3074</v>
      </c>
      <c r="C2960" t="s">
        <v>4077</v>
      </c>
      <c r="D2960" t="s">
        <v>1727</v>
      </c>
      <c r="E2960" t="s">
        <v>2360</v>
      </c>
      <c r="F2960" t="s">
        <v>2361</v>
      </c>
      <c r="G2960">
        <v>25</v>
      </c>
      <c r="H2960" t="s">
        <v>1642</v>
      </c>
      <c r="K2960">
        <v>5</v>
      </c>
      <c r="L2960">
        <v>5</v>
      </c>
      <c r="M2960">
        <v>4</v>
      </c>
    </row>
    <row r="2961" spans="1:13" ht="12.75">
      <c r="A2961">
        <v>255715</v>
      </c>
      <c r="B2961" t="s">
        <v>1928</v>
      </c>
      <c r="C2961" t="s">
        <v>3075</v>
      </c>
      <c r="D2961" t="s">
        <v>1802</v>
      </c>
      <c r="E2961" t="s">
        <v>2360</v>
      </c>
      <c r="F2961" t="s">
        <v>2440</v>
      </c>
      <c r="G2961">
        <v>34</v>
      </c>
      <c r="H2961" t="s">
        <v>2642</v>
      </c>
      <c r="K2961">
        <v>4</v>
      </c>
      <c r="L2961">
        <v>4</v>
      </c>
      <c r="M2961">
        <v>4</v>
      </c>
    </row>
    <row r="2962" spans="1:13" ht="12.75">
      <c r="A2962">
        <v>255742</v>
      </c>
      <c r="B2962" t="s">
        <v>2026</v>
      </c>
      <c r="C2962" t="s">
        <v>2240</v>
      </c>
      <c r="D2962" t="s">
        <v>1790</v>
      </c>
      <c r="E2962" t="s">
        <v>2360</v>
      </c>
      <c r="F2962" t="s">
        <v>2361</v>
      </c>
      <c r="G2962">
        <v>30</v>
      </c>
      <c r="H2962" t="s">
        <v>2366</v>
      </c>
      <c r="I2962" t="s">
        <v>2366</v>
      </c>
      <c r="K2962">
        <v>5</v>
      </c>
      <c r="L2962">
        <v>5</v>
      </c>
      <c r="M2962">
        <v>4</v>
      </c>
    </row>
    <row r="2963" spans="1:13" ht="12.75">
      <c r="A2963">
        <v>255745</v>
      </c>
      <c r="B2963" t="s">
        <v>3076</v>
      </c>
      <c r="C2963" t="s">
        <v>3077</v>
      </c>
      <c r="D2963" t="s">
        <v>2091</v>
      </c>
      <c r="E2963" t="s">
        <v>2360</v>
      </c>
      <c r="F2963" t="s">
        <v>2361</v>
      </c>
      <c r="G2963">
        <v>41</v>
      </c>
      <c r="H2963" t="s">
        <v>2498</v>
      </c>
      <c r="I2963" t="s">
        <v>2498</v>
      </c>
      <c r="K2963">
        <v>5</v>
      </c>
      <c r="L2963">
        <v>5</v>
      </c>
      <c r="M2963">
        <v>4</v>
      </c>
    </row>
    <row r="2964" spans="1:13" ht="12.75">
      <c r="A2964">
        <v>255748</v>
      </c>
      <c r="B2964" t="s">
        <v>3078</v>
      </c>
      <c r="C2964" t="s">
        <v>603</v>
      </c>
      <c r="D2964" t="s">
        <v>2104</v>
      </c>
      <c r="E2964" t="s">
        <v>2360</v>
      </c>
      <c r="F2964" t="s">
        <v>2361</v>
      </c>
      <c r="G2964">
        <v>46</v>
      </c>
      <c r="H2964" t="s">
        <v>2020</v>
      </c>
      <c r="K2964">
        <v>4</v>
      </c>
      <c r="L2964">
        <v>5</v>
      </c>
      <c r="M2964">
        <v>4</v>
      </c>
    </row>
    <row r="2965" spans="1:13" ht="12.75">
      <c r="A2965">
        <v>255754</v>
      </c>
      <c r="B2965" t="s">
        <v>3079</v>
      </c>
      <c r="C2965" t="s">
        <v>3080</v>
      </c>
      <c r="D2965" t="s">
        <v>2124</v>
      </c>
      <c r="E2965" t="s">
        <v>2360</v>
      </c>
      <c r="F2965" t="s">
        <v>2361</v>
      </c>
      <c r="G2965">
        <v>58</v>
      </c>
      <c r="H2965" t="s">
        <v>2546</v>
      </c>
      <c r="K2965">
        <v>5</v>
      </c>
      <c r="L2965">
        <v>5</v>
      </c>
      <c r="M2965">
        <v>4</v>
      </c>
    </row>
    <row r="2966" spans="1:13" ht="12.75">
      <c r="A2966">
        <v>255762</v>
      </c>
      <c r="B2966" t="s">
        <v>3081</v>
      </c>
      <c r="C2966" t="s">
        <v>3082</v>
      </c>
      <c r="D2966" t="s">
        <v>2670</v>
      </c>
      <c r="E2966" t="s">
        <v>2360</v>
      </c>
      <c r="F2966" t="s">
        <v>2361</v>
      </c>
      <c r="G2966">
        <v>22</v>
      </c>
      <c r="H2966" t="s">
        <v>2398</v>
      </c>
      <c r="I2966" t="s">
        <v>2399</v>
      </c>
      <c r="J2966" t="s">
        <v>1249</v>
      </c>
      <c r="K2966">
        <v>3</v>
      </c>
      <c r="L2966">
        <v>5</v>
      </c>
      <c r="M2966">
        <v>4</v>
      </c>
    </row>
    <row r="2967" spans="1:13" ht="12.75">
      <c r="A2967">
        <v>255764</v>
      </c>
      <c r="B2967" t="s">
        <v>3083</v>
      </c>
      <c r="C2967" t="s">
        <v>2520</v>
      </c>
      <c r="D2967" t="s">
        <v>2687</v>
      </c>
      <c r="E2967" t="s">
        <v>2360</v>
      </c>
      <c r="F2967" t="s">
        <v>2361</v>
      </c>
      <c r="G2967">
        <v>38</v>
      </c>
      <c r="H2967" t="s">
        <v>2454</v>
      </c>
      <c r="K2967">
        <v>5</v>
      </c>
      <c r="L2967">
        <v>5</v>
      </c>
      <c r="M2967">
        <v>4</v>
      </c>
    </row>
    <row r="2968" spans="1:13" ht="12.75">
      <c r="A2968">
        <v>255785</v>
      </c>
      <c r="B2968" t="s">
        <v>3084</v>
      </c>
      <c r="C2968" t="s">
        <v>379</v>
      </c>
      <c r="D2968" t="s">
        <v>1876</v>
      </c>
      <c r="E2968" t="s">
        <v>2360</v>
      </c>
      <c r="F2968" t="s">
        <v>2361</v>
      </c>
      <c r="G2968">
        <v>32</v>
      </c>
      <c r="H2968" t="s">
        <v>1642</v>
      </c>
      <c r="K2968">
        <v>5</v>
      </c>
      <c r="L2968">
        <v>5</v>
      </c>
      <c r="M2968">
        <v>4</v>
      </c>
    </row>
    <row r="2969" spans="1:13" ht="12.75">
      <c r="A2969">
        <v>255790</v>
      </c>
      <c r="B2969" t="s">
        <v>3659</v>
      </c>
      <c r="C2969" t="s">
        <v>3488</v>
      </c>
      <c r="D2969" t="s">
        <v>2970</v>
      </c>
      <c r="E2969" t="s">
        <v>2683</v>
      </c>
      <c r="F2969" t="s">
        <v>2440</v>
      </c>
      <c r="G2969">
        <v>26</v>
      </c>
      <c r="H2969" t="s">
        <v>2522</v>
      </c>
      <c r="I2969" t="s">
        <v>2522</v>
      </c>
      <c r="K2969">
        <v>3</v>
      </c>
      <c r="L2969">
        <v>4</v>
      </c>
      <c r="M2969">
        <v>4</v>
      </c>
    </row>
    <row r="2970" spans="1:13" ht="12.75">
      <c r="A2970">
        <v>255803</v>
      </c>
      <c r="B2970" t="s">
        <v>2679</v>
      </c>
      <c r="C2970" t="s">
        <v>1592</v>
      </c>
      <c r="D2970" t="s">
        <v>2435</v>
      </c>
      <c r="E2970" t="s">
        <v>2683</v>
      </c>
      <c r="F2970" t="s">
        <v>2440</v>
      </c>
      <c r="G2970">
        <v>39</v>
      </c>
      <c r="H2970" t="s">
        <v>1810</v>
      </c>
      <c r="I2970" t="s">
        <v>1528</v>
      </c>
      <c r="K2970">
        <v>4</v>
      </c>
      <c r="L2970">
        <v>4</v>
      </c>
      <c r="M2970">
        <v>4</v>
      </c>
    </row>
    <row r="2971" spans="1:13" ht="12.75">
      <c r="A2971">
        <v>255805</v>
      </c>
      <c r="B2971" t="s">
        <v>3085</v>
      </c>
      <c r="C2971" t="s">
        <v>3086</v>
      </c>
      <c r="D2971" t="s">
        <v>3087</v>
      </c>
      <c r="E2971" t="s">
        <v>2683</v>
      </c>
      <c r="F2971" t="s">
        <v>2361</v>
      </c>
      <c r="G2971">
        <v>45</v>
      </c>
      <c r="H2971" t="s">
        <v>2642</v>
      </c>
      <c r="K2971">
        <v>5</v>
      </c>
      <c r="L2971">
        <v>5</v>
      </c>
      <c r="M2971">
        <v>4</v>
      </c>
    </row>
    <row r="2972" spans="1:13" ht="12.75">
      <c r="A2972">
        <v>255809</v>
      </c>
      <c r="B2972" t="s">
        <v>3088</v>
      </c>
      <c r="C2972" t="s">
        <v>990</v>
      </c>
      <c r="D2972" t="s">
        <v>2444</v>
      </c>
      <c r="E2972" t="s">
        <v>2360</v>
      </c>
      <c r="F2972" t="s">
        <v>2361</v>
      </c>
      <c r="G2972">
        <v>15</v>
      </c>
      <c r="H2972" t="s">
        <v>2389</v>
      </c>
      <c r="I2972" t="s">
        <v>2390</v>
      </c>
      <c r="K2972">
        <v>5</v>
      </c>
      <c r="L2972">
        <v>5</v>
      </c>
      <c r="M2972">
        <v>4</v>
      </c>
    </row>
    <row r="2973" spans="1:13" ht="12.75">
      <c r="A2973">
        <v>255821</v>
      </c>
      <c r="B2973" t="s">
        <v>883</v>
      </c>
      <c r="C2973" t="s">
        <v>2408</v>
      </c>
      <c r="D2973" t="s">
        <v>2435</v>
      </c>
      <c r="E2973" t="s">
        <v>2683</v>
      </c>
      <c r="F2973" t="s">
        <v>2361</v>
      </c>
      <c r="G2973">
        <v>42</v>
      </c>
      <c r="H2973" t="s">
        <v>2642</v>
      </c>
      <c r="K2973">
        <v>5</v>
      </c>
      <c r="L2973">
        <v>5</v>
      </c>
      <c r="M2973">
        <v>4</v>
      </c>
    </row>
    <row r="2974" spans="1:13" ht="12.75">
      <c r="A2974">
        <v>255829</v>
      </c>
      <c r="B2974" t="s">
        <v>1765</v>
      </c>
      <c r="C2974" t="s">
        <v>3089</v>
      </c>
      <c r="D2974" t="s">
        <v>1681</v>
      </c>
      <c r="E2974" t="s">
        <v>2360</v>
      </c>
      <c r="F2974" t="s">
        <v>2361</v>
      </c>
      <c r="G2974">
        <v>33</v>
      </c>
      <c r="H2974" t="s">
        <v>2382</v>
      </c>
      <c r="K2974">
        <v>5</v>
      </c>
      <c r="L2974">
        <v>5</v>
      </c>
      <c r="M2974">
        <v>4</v>
      </c>
    </row>
    <row r="2975" spans="1:13" ht="12.75">
      <c r="A2975">
        <v>255857</v>
      </c>
      <c r="B2975" t="s">
        <v>3090</v>
      </c>
      <c r="C2975" t="s">
        <v>3091</v>
      </c>
      <c r="D2975" t="s">
        <v>2471</v>
      </c>
      <c r="E2975" t="s">
        <v>2360</v>
      </c>
      <c r="F2975" t="s">
        <v>2361</v>
      </c>
      <c r="G2975">
        <v>35</v>
      </c>
      <c r="H2975" t="s">
        <v>2642</v>
      </c>
      <c r="K2975">
        <v>5</v>
      </c>
      <c r="L2975">
        <v>5</v>
      </c>
      <c r="M2975">
        <v>4</v>
      </c>
    </row>
    <row r="2976" spans="1:13" ht="12.75">
      <c r="A2976">
        <v>255858</v>
      </c>
      <c r="B2976" t="s">
        <v>3092</v>
      </c>
      <c r="C2976" t="s">
        <v>2364</v>
      </c>
      <c r="D2976" t="s">
        <v>2655</v>
      </c>
      <c r="E2976" t="s">
        <v>2360</v>
      </c>
      <c r="F2976" t="s">
        <v>2361</v>
      </c>
      <c r="G2976">
        <v>26</v>
      </c>
      <c r="H2976" t="s">
        <v>2656</v>
      </c>
      <c r="K2976">
        <v>4</v>
      </c>
      <c r="L2976">
        <v>5</v>
      </c>
      <c r="M2976">
        <v>4</v>
      </c>
    </row>
    <row r="2977" spans="1:13" ht="12.75">
      <c r="A2977">
        <v>255859</v>
      </c>
      <c r="B2977" t="s">
        <v>3456</v>
      </c>
      <c r="C2977" t="s">
        <v>522</v>
      </c>
      <c r="D2977" t="s">
        <v>2435</v>
      </c>
      <c r="E2977" t="s">
        <v>2683</v>
      </c>
      <c r="F2977" t="s">
        <v>2440</v>
      </c>
      <c r="G2977">
        <v>44</v>
      </c>
      <c r="H2977" t="s">
        <v>1193</v>
      </c>
      <c r="K2977">
        <v>4</v>
      </c>
      <c r="L2977">
        <v>4</v>
      </c>
      <c r="M2977">
        <v>4</v>
      </c>
    </row>
    <row r="2978" spans="1:13" ht="12.75">
      <c r="A2978">
        <v>255860</v>
      </c>
      <c r="B2978" t="s">
        <v>507</v>
      </c>
      <c r="C2978" t="s">
        <v>2663</v>
      </c>
      <c r="D2978" t="s">
        <v>1173</v>
      </c>
      <c r="E2978" t="s">
        <v>2360</v>
      </c>
      <c r="F2978" t="s">
        <v>2361</v>
      </c>
      <c r="G2978">
        <v>26</v>
      </c>
      <c r="H2978" t="s">
        <v>2642</v>
      </c>
      <c r="J2978" t="s">
        <v>1644</v>
      </c>
      <c r="K2978">
        <v>5</v>
      </c>
      <c r="L2978">
        <v>5</v>
      </c>
      <c r="M2978">
        <v>4</v>
      </c>
    </row>
    <row r="2979" spans="1:13" ht="12.75">
      <c r="A2979">
        <v>255886</v>
      </c>
      <c r="B2979" t="s">
        <v>3093</v>
      </c>
      <c r="C2979" t="s">
        <v>2240</v>
      </c>
      <c r="D2979" t="s">
        <v>2504</v>
      </c>
      <c r="E2979" t="s">
        <v>2360</v>
      </c>
      <c r="F2979" t="s">
        <v>2361</v>
      </c>
      <c r="G2979">
        <v>32</v>
      </c>
      <c r="H2979" t="s">
        <v>2505</v>
      </c>
      <c r="K2979">
        <v>5</v>
      </c>
      <c r="L2979">
        <v>5</v>
      </c>
      <c r="M2979">
        <v>4</v>
      </c>
    </row>
    <row r="2980" spans="1:13" ht="12.75">
      <c r="A2980">
        <v>255893</v>
      </c>
      <c r="B2980" t="s">
        <v>3094</v>
      </c>
      <c r="C2980" t="s">
        <v>2022</v>
      </c>
      <c r="D2980" t="s">
        <v>2970</v>
      </c>
      <c r="E2980" t="s">
        <v>2683</v>
      </c>
      <c r="F2980" t="s">
        <v>2361</v>
      </c>
      <c r="G2980">
        <v>41</v>
      </c>
      <c r="H2980" t="s">
        <v>1810</v>
      </c>
      <c r="I2980" t="s">
        <v>1528</v>
      </c>
      <c r="K2980">
        <v>5</v>
      </c>
      <c r="L2980">
        <v>5</v>
      </c>
      <c r="M2980">
        <v>4</v>
      </c>
    </row>
    <row r="2981" spans="1:13" ht="12.75">
      <c r="A2981">
        <v>255900</v>
      </c>
      <c r="B2981" t="s">
        <v>3095</v>
      </c>
      <c r="C2981" t="s">
        <v>3096</v>
      </c>
      <c r="D2981" t="s">
        <v>2100</v>
      </c>
      <c r="E2981" t="s">
        <v>2360</v>
      </c>
      <c r="F2981" t="s">
        <v>2361</v>
      </c>
      <c r="G2981">
        <v>45</v>
      </c>
      <c r="H2981" t="s">
        <v>2227</v>
      </c>
      <c r="I2981" t="s">
        <v>2227</v>
      </c>
      <c r="K2981">
        <v>4</v>
      </c>
      <c r="L2981">
        <v>5</v>
      </c>
      <c r="M2981">
        <v>4</v>
      </c>
    </row>
    <row r="2982" spans="1:13" ht="12.75">
      <c r="A2982">
        <v>255930</v>
      </c>
      <c r="B2982" t="s">
        <v>3097</v>
      </c>
      <c r="C2982" t="s">
        <v>3098</v>
      </c>
      <c r="D2982" t="s">
        <v>2444</v>
      </c>
      <c r="E2982" t="s">
        <v>2360</v>
      </c>
      <c r="F2982" t="s">
        <v>2361</v>
      </c>
      <c r="G2982">
        <v>47</v>
      </c>
      <c r="H2982" t="s">
        <v>2374</v>
      </c>
      <c r="K2982">
        <v>5</v>
      </c>
      <c r="L2982">
        <v>5</v>
      </c>
      <c r="M2982">
        <v>4</v>
      </c>
    </row>
    <row r="2983" spans="1:13" ht="12.75">
      <c r="A2983">
        <v>255935</v>
      </c>
      <c r="B2983" t="s">
        <v>3383</v>
      </c>
      <c r="C2983" t="s">
        <v>2555</v>
      </c>
      <c r="D2983" t="s">
        <v>2326</v>
      </c>
      <c r="E2983" t="s">
        <v>2360</v>
      </c>
      <c r="F2983" t="s">
        <v>2361</v>
      </c>
      <c r="G2983">
        <v>38</v>
      </c>
      <c r="H2983" t="s">
        <v>2642</v>
      </c>
      <c r="K2983">
        <v>5</v>
      </c>
      <c r="L2983">
        <v>5</v>
      </c>
      <c r="M2983">
        <v>4</v>
      </c>
    </row>
    <row r="2984" spans="1:13" ht="12.75">
      <c r="A2984">
        <v>255951</v>
      </c>
      <c r="B2984" t="s">
        <v>4202</v>
      </c>
      <c r="C2984" t="s">
        <v>4252</v>
      </c>
      <c r="D2984" t="s">
        <v>2970</v>
      </c>
      <c r="E2984" t="s">
        <v>2683</v>
      </c>
      <c r="F2984" t="s">
        <v>2361</v>
      </c>
      <c r="G2984">
        <v>34</v>
      </c>
      <c r="H2984" t="s">
        <v>2317</v>
      </c>
      <c r="K2984">
        <v>5</v>
      </c>
      <c r="L2984">
        <v>5</v>
      </c>
      <c r="M2984">
        <v>4</v>
      </c>
    </row>
    <row r="2985" spans="1:13" ht="12.75">
      <c r="A2985">
        <v>255977</v>
      </c>
      <c r="B2985" t="s">
        <v>3384</v>
      </c>
      <c r="C2985" t="s">
        <v>3385</v>
      </c>
      <c r="D2985" t="s">
        <v>2970</v>
      </c>
      <c r="E2985" t="s">
        <v>2683</v>
      </c>
      <c r="F2985" t="s">
        <v>2361</v>
      </c>
      <c r="G2985">
        <v>32</v>
      </c>
      <c r="H2985" t="s">
        <v>1193</v>
      </c>
      <c r="I2985" t="s">
        <v>1193</v>
      </c>
      <c r="K2985">
        <v>5</v>
      </c>
      <c r="L2985">
        <v>5</v>
      </c>
      <c r="M2985">
        <v>4</v>
      </c>
    </row>
    <row r="2986" spans="1:13" ht="12.75">
      <c r="A2986">
        <v>255982</v>
      </c>
      <c r="B2986" t="s">
        <v>3386</v>
      </c>
      <c r="C2986" t="s">
        <v>1043</v>
      </c>
      <c r="D2986" t="s">
        <v>1602</v>
      </c>
      <c r="E2986" t="s">
        <v>2360</v>
      </c>
      <c r="F2986" t="s">
        <v>2361</v>
      </c>
      <c r="G2986">
        <v>51</v>
      </c>
      <c r="H2986" t="s">
        <v>2459</v>
      </c>
      <c r="I2986" t="s">
        <v>2460</v>
      </c>
      <c r="K2986">
        <v>5</v>
      </c>
      <c r="L2986">
        <v>5</v>
      </c>
      <c r="M2986">
        <v>4</v>
      </c>
    </row>
    <row r="2987" spans="1:13" ht="12.75">
      <c r="A2987">
        <v>256000</v>
      </c>
      <c r="B2987" t="s">
        <v>3387</v>
      </c>
      <c r="C2987" t="s">
        <v>3388</v>
      </c>
      <c r="D2987" t="s">
        <v>3668</v>
      </c>
      <c r="E2987" t="s">
        <v>2360</v>
      </c>
      <c r="F2987" t="s">
        <v>2361</v>
      </c>
      <c r="G2987">
        <v>34</v>
      </c>
      <c r="H2987" t="s">
        <v>1642</v>
      </c>
      <c r="K2987">
        <v>5</v>
      </c>
      <c r="L2987">
        <v>5</v>
      </c>
      <c r="M2987">
        <v>4</v>
      </c>
    </row>
    <row r="2988" spans="1:13" ht="12.75">
      <c r="A2988">
        <v>256025</v>
      </c>
      <c r="B2988" t="s">
        <v>3669</v>
      </c>
      <c r="C2988" t="s">
        <v>1010</v>
      </c>
      <c r="D2988" t="s">
        <v>2114</v>
      </c>
      <c r="E2988" t="s">
        <v>2360</v>
      </c>
      <c r="F2988" t="s">
        <v>2440</v>
      </c>
      <c r="G2988">
        <v>27</v>
      </c>
      <c r="H2988" t="s">
        <v>972</v>
      </c>
      <c r="K2988">
        <v>4</v>
      </c>
      <c r="L2988">
        <v>4</v>
      </c>
      <c r="M2988">
        <v>4</v>
      </c>
    </row>
    <row r="2989" spans="1:13" ht="12.75">
      <c r="A2989">
        <v>256044</v>
      </c>
      <c r="B2989" t="s">
        <v>3670</v>
      </c>
      <c r="C2989" t="s">
        <v>2503</v>
      </c>
      <c r="D2989" t="s">
        <v>2471</v>
      </c>
      <c r="E2989" t="s">
        <v>2360</v>
      </c>
      <c r="F2989" t="s">
        <v>2361</v>
      </c>
      <c r="G2989">
        <v>40</v>
      </c>
      <c r="H2989" t="s">
        <v>2967</v>
      </c>
      <c r="K2989">
        <v>5</v>
      </c>
      <c r="L2989">
        <v>5</v>
      </c>
      <c r="M2989">
        <v>4</v>
      </c>
    </row>
    <row r="2990" spans="1:13" ht="12.75">
      <c r="A2990">
        <v>256080</v>
      </c>
      <c r="B2990" t="s">
        <v>1424</v>
      </c>
      <c r="C2990" t="s">
        <v>3671</v>
      </c>
      <c r="D2990" t="s">
        <v>2471</v>
      </c>
      <c r="E2990" t="s">
        <v>2360</v>
      </c>
      <c r="F2990" t="s">
        <v>2361</v>
      </c>
      <c r="G2990">
        <v>42</v>
      </c>
      <c r="H2990" t="s">
        <v>2642</v>
      </c>
      <c r="K2990">
        <v>5</v>
      </c>
      <c r="L2990">
        <v>5</v>
      </c>
      <c r="M2990">
        <v>4</v>
      </c>
    </row>
    <row r="2991" spans="1:13" ht="12.75">
      <c r="A2991">
        <v>256092</v>
      </c>
      <c r="B2991" t="s">
        <v>3949</v>
      </c>
      <c r="C2991" t="s">
        <v>2693</v>
      </c>
      <c r="D2991" t="s">
        <v>2463</v>
      </c>
      <c r="E2991" t="s">
        <v>2360</v>
      </c>
      <c r="F2991" t="s">
        <v>2361</v>
      </c>
      <c r="G2991">
        <v>20</v>
      </c>
      <c r="H2991" t="s">
        <v>1581</v>
      </c>
      <c r="J2991" t="s">
        <v>925</v>
      </c>
      <c r="K2991">
        <v>4</v>
      </c>
      <c r="L2991">
        <v>5</v>
      </c>
      <c r="M2991">
        <v>4</v>
      </c>
    </row>
    <row r="2992" spans="1:13" ht="12.75">
      <c r="A2992">
        <v>256095</v>
      </c>
      <c r="B2992" t="s">
        <v>3675</v>
      </c>
      <c r="C2992" t="s">
        <v>2298</v>
      </c>
      <c r="D2992" t="s">
        <v>3778</v>
      </c>
      <c r="E2992" t="s">
        <v>2360</v>
      </c>
      <c r="F2992" t="s">
        <v>2361</v>
      </c>
      <c r="G2992">
        <v>30</v>
      </c>
      <c r="H2992" t="s">
        <v>2445</v>
      </c>
      <c r="I2992" t="s">
        <v>2445</v>
      </c>
      <c r="K2992">
        <v>4</v>
      </c>
      <c r="L2992">
        <v>5</v>
      </c>
      <c r="M2992">
        <v>4</v>
      </c>
    </row>
    <row r="2993" spans="1:13" ht="12.75">
      <c r="A2993">
        <v>256136</v>
      </c>
      <c r="B2993" t="s">
        <v>3676</v>
      </c>
      <c r="C2993" t="s">
        <v>1939</v>
      </c>
      <c r="D2993" t="s">
        <v>1980</v>
      </c>
      <c r="E2993" t="s">
        <v>2360</v>
      </c>
      <c r="F2993" t="s">
        <v>2361</v>
      </c>
      <c r="G2993">
        <v>53</v>
      </c>
      <c r="H2993" t="s">
        <v>2314</v>
      </c>
      <c r="K2993">
        <v>5</v>
      </c>
      <c r="L2993">
        <v>5</v>
      </c>
      <c r="M2993">
        <v>4</v>
      </c>
    </row>
    <row r="2994" spans="1:13" ht="12.75">
      <c r="A2994">
        <v>256189</v>
      </c>
      <c r="B2994" t="s">
        <v>3394</v>
      </c>
      <c r="C2994" t="s">
        <v>2043</v>
      </c>
      <c r="D2994" t="s">
        <v>1602</v>
      </c>
      <c r="E2994" t="s">
        <v>2360</v>
      </c>
      <c r="F2994" t="s">
        <v>2361</v>
      </c>
      <c r="G2994">
        <v>40</v>
      </c>
      <c r="H2994" t="s">
        <v>2459</v>
      </c>
      <c r="K2994">
        <v>5</v>
      </c>
      <c r="L2994">
        <v>5</v>
      </c>
      <c r="M2994">
        <v>4</v>
      </c>
    </row>
    <row r="2995" spans="1:13" ht="12.75">
      <c r="A2995">
        <v>256239</v>
      </c>
      <c r="B2995" t="s">
        <v>3395</v>
      </c>
      <c r="C2995" t="s">
        <v>1684</v>
      </c>
      <c r="D2995" t="s">
        <v>2171</v>
      </c>
      <c r="E2995" t="s">
        <v>2360</v>
      </c>
      <c r="F2995" t="s">
        <v>2361</v>
      </c>
      <c r="G2995">
        <v>39</v>
      </c>
      <c r="H2995" t="s">
        <v>2642</v>
      </c>
      <c r="K2995">
        <v>5</v>
      </c>
      <c r="L2995">
        <v>4</v>
      </c>
      <c r="M2995">
        <v>4</v>
      </c>
    </row>
    <row r="2996" spans="1:13" ht="12.75">
      <c r="A2996">
        <v>256258</v>
      </c>
      <c r="B2996" t="s">
        <v>3396</v>
      </c>
      <c r="C2996" t="s">
        <v>2466</v>
      </c>
      <c r="D2996" t="s">
        <v>1774</v>
      </c>
      <c r="E2996" t="s">
        <v>2360</v>
      </c>
      <c r="F2996" t="s">
        <v>2361</v>
      </c>
      <c r="G2996">
        <v>22</v>
      </c>
      <c r="H2996" t="s">
        <v>646</v>
      </c>
      <c r="J2996" t="s">
        <v>1249</v>
      </c>
      <c r="K2996">
        <v>4</v>
      </c>
      <c r="L2996">
        <v>5</v>
      </c>
      <c r="M2996">
        <v>4</v>
      </c>
    </row>
    <row r="2997" spans="1:13" ht="12.75">
      <c r="A2997">
        <v>256307</v>
      </c>
      <c r="B2997" t="s">
        <v>3397</v>
      </c>
      <c r="C2997" t="s">
        <v>3113</v>
      </c>
      <c r="D2997" t="s">
        <v>2471</v>
      </c>
      <c r="E2997" t="s">
        <v>2360</v>
      </c>
      <c r="F2997" t="s">
        <v>2361</v>
      </c>
      <c r="G2997">
        <v>37</v>
      </c>
      <c r="H2997" t="s">
        <v>1136</v>
      </c>
      <c r="K2997">
        <v>5</v>
      </c>
      <c r="L2997">
        <v>5</v>
      </c>
      <c r="M2997">
        <v>4</v>
      </c>
    </row>
    <row r="2998" spans="1:13" ht="12.75">
      <c r="A2998">
        <v>256312</v>
      </c>
      <c r="B2998" t="s">
        <v>3114</v>
      </c>
      <c r="C2998" t="s">
        <v>3170</v>
      </c>
      <c r="D2998" t="s">
        <v>1896</v>
      </c>
      <c r="E2998" t="s">
        <v>2360</v>
      </c>
      <c r="F2998" t="s">
        <v>2361</v>
      </c>
      <c r="G2998">
        <v>22</v>
      </c>
      <c r="H2998" t="s">
        <v>2651</v>
      </c>
      <c r="I2998" t="s">
        <v>2652</v>
      </c>
      <c r="K2998">
        <v>4</v>
      </c>
      <c r="L2998">
        <v>5</v>
      </c>
      <c r="M2998">
        <v>4</v>
      </c>
    </row>
    <row r="2999" spans="1:13" ht="12.75">
      <c r="A2999">
        <v>256326</v>
      </c>
      <c r="B2999" t="s">
        <v>3115</v>
      </c>
      <c r="C2999" t="s">
        <v>2837</v>
      </c>
      <c r="D2999" t="s">
        <v>1802</v>
      </c>
      <c r="E2999" t="s">
        <v>2360</v>
      </c>
      <c r="F2999" t="s">
        <v>2361</v>
      </c>
      <c r="G2999">
        <v>57</v>
      </c>
      <c r="K2999">
        <v>5</v>
      </c>
      <c r="L2999">
        <v>5</v>
      </c>
      <c r="M2999">
        <v>4</v>
      </c>
    </row>
    <row r="3000" spans="1:13" ht="12.75">
      <c r="A3000">
        <v>256330</v>
      </c>
      <c r="B3000" t="s">
        <v>2838</v>
      </c>
      <c r="C3000" t="s">
        <v>2364</v>
      </c>
      <c r="D3000" t="s">
        <v>2444</v>
      </c>
      <c r="E3000" t="s">
        <v>2360</v>
      </c>
      <c r="F3000" t="s">
        <v>2361</v>
      </c>
      <c r="G3000">
        <v>23</v>
      </c>
      <c r="H3000" t="s">
        <v>2642</v>
      </c>
      <c r="K3000">
        <v>5</v>
      </c>
      <c r="L3000">
        <v>5</v>
      </c>
      <c r="M3000">
        <v>4</v>
      </c>
    </row>
    <row r="3001" spans="1:13" ht="12.75">
      <c r="A3001">
        <v>256335</v>
      </c>
      <c r="B3001" t="s">
        <v>2839</v>
      </c>
      <c r="C3001" t="s">
        <v>822</v>
      </c>
      <c r="D3001" t="s">
        <v>2706</v>
      </c>
      <c r="E3001" t="s">
        <v>2360</v>
      </c>
      <c r="F3001" t="s">
        <v>2440</v>
      </c>
      <c r="G3001">
        <v>31</v>
      </c>
      <c r="H3001" t="s">
        <v>1978</v>
      </c>
      <c r="I3001" t="s">
        <v>1978</v>
      </c>
      <c r="K3001">
        <v>4</v>
      </c>
      <c r="L3001">
        <v>4</v>
      </c>
      <c r="M3001">
        <v>4</v>
      </c>
    </row>
    <row r="3002" spans="1:13" ht="12.75">
      <c r="A3002">
        <v>256360</v>
      </c>
      <c r="B3002" t="s">
        <v>2026</v>
      </c>
      <c r="C3002" t="s">
        <v>1939</v>
      </c>
      <c r="D3002" t="s">
        <v>2525</v>
      </c>
      <c r="E3002" t="s">
        <v>2360</v>
      </c>
      <c r="F3002" t="s">
        <v>2361</v>
      </c>
      <c r="G3002">
        <v>34</v>
      </c>
      <c r="H3002" t="s">
        <v>2642</v>
      </c>
      <c r="K3002">
        <v>5</v>
      </c>
      <c r="L3002">
        <v>5</v>
      </c>
      <c r="M3002">
        <v>4</v>
      </c>
    </row>
    <row r="3003" spans="1:13" ht="12.75">
      <c r="A3003">
        <v>256367</v>
      </c>
      <c r="B3003" t="s">
        <v>410</v>
      </c>
      <c r="C3003" t="s">
        <v>2840</v>
      </c>
      <c r="D3003" t="s">
        <v>2444</v>
      </c>
      <c r="E3003" t="s">
        <v>2360</v>
      </c>
      <c r="F3003" t="s">
        <v>2440</v>
      </c>
      <c r="G3003">
        <v>23</v>
      </c>
      <c r="H3003" t="s">
        <v>2642</v>
      </c>
      <c r="J3003" t="s">
        <v>1644</v>
      </c>
      <c r="K3003">
        <v>4</v>
      </c>
      <c r="L3003">
        <v>4</v>
      </c>
      <c r="M3003">
        <v>4</v>
      </c>
    </row>
    <row r="3004" spans="1:13" ht="12.75">
      <c r="A3004">
        <v>256370</v>
      </c>
      <c r="B3004" t="s">
        <v>2841</v>
      </c>
      <c r="C3004" t="s">
        <v>2842</v>
      </c>
      <c r="D3004" t="s">
        <v>1699</v>
      </c>
      <c r="E3004" t="s">
        <v>2360</v>
      </c>
      <c r="F3004" t="s">
        <v>2361</v>
      </c>
      <c r="G3004">
        <v>29</v>
      </c>
      <c r="H3004" t="s">
        <v>2498</v>
      </c>
      <c r="I3004" t="s">
        <v>2498</v>
      </c>
      <c r="K3004">
        <v>5</v>
      </c>
      <c r="L3004">
        <v>5</v>
      </c>
      <c r="M3004">
        <v>4</v>
      </c>
    </row>
    <row r="3005" spans="1:13" ht="12.75">
      <c r="A3005">
        <v>256372</v>
      </c>
      <c r="B3005" t="s">
        <v>2843</v>
      </c>
      <c r="C3005" t="s">
        <v>2213</v>
      </c>
      <c r="D3005" t="s">
        <v>2114</v>
      </c>
      <c r="E3005" t="s">
        <v>2360</v>
      </c>
      <c r="F3005" t="s">
        <v>2361</v>
      </c>
      <c r="G3005">
        <v>37</v>
      </c>
      <c r="H3005" t="s">
        <v>972</v>
      </c>
      <c r="K3005">
        <v>5</v>
      </c>
      <c r="L3005">
        <v>5</v>
      </c>
      <c r="M3005">
        <v>4</v>
      </c>
    </row>
    <row r="3006" spans="1:13" ht="12.75">
      <c r="A3006">
        <v>256374</v>
      </c>
      <c r="B3006" t="s">
        <v>2844</v>
      </c>
      <c r="C3006" t="s">
        <v>2443</v>
      </c>
      <c r="D3006" t="s">
        <v>593</v>
      </c>
      <c r="E3006" t="s">
        <v>2360</v>
      </c>
      <c r="F3006" t="s">
        <v>2361</v>
      </c>
      <c r="G3006">
        <v>37</v>
      </c>
      <c r="H3006" t="s">
        <v>972</v>
      </c>
      <c r="K3006">
        <v>5</v>
      </c>
      <c r="L3006">
        <v>5</v>
      </c>
      <c r="M3006">
        <v>4</v>
      </c>
    </row>
    <row r="3007" spans="1:13" ht="12.75">
      <c r="A3007">
        <v>256376</v>
      </c>
      <c r="B3007" t="s">
        <v>2845</v>
      </c>
      <c r="C3007" t="s">
        <v>3129</v>
      </c>
      <c r="D3007" t="s">
        <v>2513</v>
      </c>
      <c r="E3007" t="s">
        <v>2360</v>
      </c>
      <c r="F3007" t="s">
        <v>2361</v>
      </c>
      <c r="G3007">
        <v>49</v>
      </c>
      <c r="H3007" t="s">
        <v>2642</v>
      </c>
      <c r="K3007">
        <v>5</v>
      </c>
      <c r="L3007">
        <v>5</v>
      </c>
      <c r="M3007">
        <v>4</v>
      </c>
    </row>
    <row r="3008" spans="1:13" ht="12.75">
      <c r="A3008">
        <v>256377</v>
      </c>
      <c r="B3008" t="s">
        <v>3981</v>
      </c>
      <c r="C3008" t="s">
        <v>2663</v>
      </c>
      <c r="D3008" t="s">
        <v>3130</v>
      </c>
      <c r="E3008" t="s">
        <v>2360</v>
      </c>
      <c r="F3008" t="s">
        <v>2361</v>
      </c>
      <c r="G3008">
        <v>65</v>
      </c>
      <c r="H3008" t="s">
        <v>2454</v>
      </c>
      <c r="I3008" t="s">
        <v>2455</v>
      </c>
      <c r="K3008">
        <v>5</v>
      </c>
      <c r="L3008">
        <v>5</v>
      </c>
      <c r="M3008">
        <v>4</v>
      </c>
    </row>
    <row r="3009" spans="1:13" ht="12.75">
      <c r="A3009">
        <v>256387</v>
      </c>
      <c r="B3009" t="s">
        <v>3131</v>
      </c>
      <c r="C3009" t="s">
        <v>2376</v>
      </c>
      <c r="D3009" t="s">
        <v>1980</v>
      </c>
      <c r="E3009" t="s">
        <v>2360</v>
      </c>
      <c r="F3009" t="s">
        <v>2361</v>
      </c>
      <c r="G3009">
        <v>46</v>
      </c>
      <c r="H3009" t="s">
        <v>2314</v>
      </c>
      <c r="K3009">
        <v>5</v>
      </c>
      <c r="L3009">
        <v>5</v>
      </c>
      <c r="M3009">
        <v>4</v>
      </c>
    </row>
    <row r="3010" spans="1:13" ht="12.75">
      <c r="A3010">
        <v>256390</v>
      </c>
      <c r="B3010" t="s">
        <v>2850</v>
      </c>
      <c r="C3010" t="s">
        <v>2423</v>
      </c>
      <c r="D3010" t="s">
        <v>857</v>
      </c>
      <c r="E3010" t="s">
        <v>2360</v>
      </c>
      <c r="F3010" t="s">
        <v>2361</v>
      </c>
      <c r="G3010">
        <v>30</v>
      </c>
      <c r="H3010" t="s">
        <v>3864</v>
      </c>
      <c r="K3010">
        <v>5</v>
      </c>
      <c r="L3010">
        <v>5</v>
      </c>
      <c r="M3010">
        <v>4</v>
      </c>
    </row>
    <row r="3011" spans="1:13" ht="12.75">
      <c r="A3011">
        <v>256412</v>
      </c>
      <c r="B3011" t="s">
        <v>2851</v>
      </c>
      <c r="C3011" t="s">
        <v>2328</v>
      </c>
      <c r="D3011" t="s">
        <v>1980</v>
      </c>
      <c r="E3011" t="s">
        <v>2360</v>
      </c>
      <c r="F3011" t="s">
        <v>2361</v>
      </c>
      <c r="G3011">
        <v>33</v>
      </c>
      <c r="H3011" t="s">
        <v>972</v>
      </c>
      <c r="K3011">
        <v>5</v>
      </c>
      <c r="L3011">
        <v>5</v>
      </c>
      <c r="M3011">
        <v>4</v>
      </c>
    </row>
    <row r="3012" spans="1:13" ht="12.75">
      <c r="A3012">
        <v>256430</v>
      </c>
      <c r="B3012" t="s">
        <v>2852</v>
      </c>
      <c r="C3012" t="s">
        <v>2853</v>
      </c>
      <c r="D3012" t="s">
        <v>2471</v>
      </c>
      <c r="E3012" t="s">
        <v>2360</v>
      </c>
      <c r="F3012" t="s">
        <v>2361</v>
      </c>
      <c r="G3012">
        <v>31</v>
      </c>
      <c r="H3012" t="s">
        <v>3931</v>
      </c>
      <c r="I3012" t="s">
        <v>3931</v>
      </c>
      <c r="K3012">
        <v>5</v>
      </c>
      <c r="L3012">
        <v>5</v>
      </c>
      <c r="M3012">
        <v>4</v>
      </c>
    </row>
    <row r="3013" spans="1:13" ht="12.75">
      <c r="A3013">
        <v>256454</v>
      </c>
      <c r="B3013" t="s">
        <v>1976</v>
      </c>
      <c r="C3013" t="s">
        <v>1705</v>
      </c>
      <c r="D3013" t="s">
        <v>2444</v>
      </c>
      <c r="E3013" t="s">
        <v>2360</v>
      </c>
      <c r="F3013" t="s">
        <v>2361</v>
      </c>
      <c r="G3013">
        <v>50</v>
      </c>
      <c r="H3013" t="s">
        <v>2337</v>
      </c>
      <c r="I3013" t="s">
        <v>2338</v>
      </c>
      <c r="K3013">
        <v>5</v>
      </c>
      <c r="L3013">
        <v>5</v>
      </c>
      <c r="M3013">
        <v>4</v>
      </c>
    </row>
    <row r="3014" spans="1:13" ht="12.75">
      <c r="A3014">
        <v>256461</v>
      </c>
      <c r="B3014" t="s">
        <v>2854</v>
      </c>
      <c r="C3014" t="s">
        <v>1821</v>
      </c>
      <c r="D3014" t="s">
        <v>2444</v>
      </c>
      <c r="E3014" t="s">
        <v>2360</v>
      </c>
      <c r="F3014" t="s">
        <v>2361</v>
      </c>
      <c r="G3014">
        <v>40</v>
      </c>
      <c r="H3014" t="s">
        <v>2642</v>
      </c>
      <c r="K3014">
        <v>5</v>
      </c>
      <c r="L3014">
        <v>5</v>
      </c>
      <c r="M3014">
        <v>4</v>
      </c>
    </row>
    <row r="3015" spans="1:13" ht="12.75">
      <c r="A3015">
        <v>256463</v>
      </c>
      <c r="B3015" t="s">
        <v>2855</v>
      </c>
      <c r="C3015" t="s">
        <v>1744</v>
      </c>
      <c r="D3015" t="s">
        <v>3391</v>
      </c>
      <c r="E3015" t="s">
        <v>2360</v>
      </c>
      <c r="F3015" t="s">
        <v>2361</v>
      </c>
      <c r="G3015">
        <v>53</v>
      </c>
      <c r="H3015" t="s">
        <v>2642</v>
      </c>
      <c r="K3015">
        <v>5</v>
      </c>
      <c r="L3015">
        <v>5</v>
      </c>
      <c r="M3015">
        <v>4</v>
      </c>
    </row>
    <row r="3016" spans="1:13" ht="12.75">
      <c r="A3016">
        <v>256464</v>
      </c>
      <c r="B3016" t="s">
        <v>2856</v>
      </c>
      <c r="C3016" t="s">
        <v>2143</v>
      </c>
      <c r="D3016" t="s">
        <v>2857</v>
      </c>
      <c r="E3016" t="s">
        <v>2360</v>
      </c>
      <c r="F3016" t="s">
        <v>2361</v>
      </c>
      <c r="G3016">
        <v>36</v>
      </c>
      <c r="H3016" t="s">
        <v>1642</v>
      </c>
      <c r="K3016">
        <v>5</v>
      </c>
      <c r="L3016">
        <v>5</v>
      </c>
      <c r="M3016">
        <v>4</v>
      </c>
    </row>
    <row r="3017" spans="1:13" ht="12.75">
      <c r="A3017">
        <v>256469</v>
      </c>
      <c r="B3017" t="s">
        <v>979</v>
      </c>
      <c r="C3017" t="s">
        <v>2306</v>
      </c>
      <c r="D3017" t="s">
        <v>1727</v>
      </c>
      <c r="E3017" t="s">
        <v>2360</v>
      </c>
      <c r="F3017" t="s">
        <v>2361</v>
      </c>
      <c r="G3017">
        <v>15</v>
      </c>
      <c r="H3017" t="s">
        <v>1642</v>
      </c>
      <c r="K3017">
        <v>5</v>
      </c>
      <c r="L3017">
        <v>5</v>
      </c>
      <c r="M3017">
        <v>4</v>
      </c>
    </row>
    <row r="3018" spans="1:13" ht="12.75">
      <c r="A3018">
        <v>256470</v>
      </c>
      <c r="B3018" t="s">
        <v>979</v>
      </c>
      <c r="C3018" t="s">
        <v>2858</v>
      </c>
      <c r="D3018" t="s">
        <v>1727</v>
      </c>
      <c r="E3018" t="s">
        <v>2360</v>
      </c>
      <c r="F3018" t="s">
        <v>2440</v>
      </c>
      <c r="G3018">
        <v>11</v>
      </c>
      <c r="H3018" t="s">
        <v>1642</v>
      </c>
      <c r="K3018">
        <v>4</v>
      </c>
      <c r="L3018">
        <v>4</v>
      </c>
      <c r="M3018">
        <v>4</v>
      </c>
    </row>
    <row r="3019" spans="1:13" ht="12.75">
      <c r="A3019">
        <v>256473</v>
      </c>
      <c r="B3019" t="s">
        <v>1943</v>
      </c>
      <c r="C3019" t="s">
        <v>2859</v>
      </c>
      <c r="D3019" t="s">
        <v>1683</v>
      </c>
      <c r="E3019" t="s">
        <v>2360</v>
      </c>
      <c r="F3019" t="s">
        <v>2440</v>
      </c>
      <c r="G3019">
        <v>46</v>
      </c>
      <c r="H3019" t="s">
        <v>2389</v>
      </c>
      <c r="I3019" t="s">
        <v>2390</v>
      </c>
      <c r="K3019">
        <v>2</v>
      </c>
      <c r="L3019">
        <v>4</v>
      </c>
      <c r="M3019">
        <v>4</v>
      </c>
    </row>
    <row r="3020" spans="1:13" ht="12.75">
      <c r="A3020">
        <v>256503</v>
      </c>
      <c r="B3020" t="s">
        <v>1176</v>
      </c>
      <c r="C3020" t="s">
        <v>2103</v>
      </c>
      <c r="D3020" t="s">
        <v>1896</v>
      </c>
      <c r="E3020" t="s">
        <v>2360</v>
      </c>
      <c r="F3020" t="s">
        <v>2361</v>
      </c>
      <c r="G3020">
        <v>25</v>
      </c>
      <c r="H3020" t="s">
        <v>2642</v>
      </c>
      <c r="K3020">
        <v>5</v>
      </c>
      <c r="L3020">
        <v>5</v>
      </c>
      <c r="M3020">
        <v>4</v>
      </c>
    </row>
    <row r="3021" spans="1:13" ht="12.75">
      <c r="A3021">
        <v>256517</v>
      </c>
      <c r="B3021" t="s">
        <v>2860</v>
      </c>
      <c r="C3021" t="s">
        <v>1921</v>
      </c>
      <c r="D3021" t="s">
        <v>2032</v>
      </c>
      <c r="E3021" t="s">
        <v>2360</v>
      </c>
      <c r="F3021" t="s">
        <v>2361</v>
      </c>
      <c r="G3021">
        <v>42</v>
      </c>
      <c r="H3021" t="s">
        <v>2642</v>
      </c>
      <c r="K3021">
        <v>5</v>
      </c>
      <c r="L3021">
        <v>5</v>
      </c>
      <c r="M3021">
        <v>4</v>
      </c>
    </row>
    <row r="3022" spans="1:13" ht="12.75">
      <c r="A3022">
        <v>256520</v>
      </c>
      <c r="B3022" t="s">
        <v>2102</v>
      </c>
      <c r="C3022" t="s">
        <v>2825</v>
      </c>
      <c r="D3022" t="s">
        <v>2444</v>
      </c>
      <c r="E3022" t="s">
        <v>2360</v>
      </c>
      <c r="F3022" t="s">
        <v>2361</v>
      </c>
      <c r="G3022">
        <v>23</v>
      </c>
      <c r="H3022" t="s">
        <v>2642</v>
      </c>
      <c r="J3022" t="s">
        <v>508</v>
      </c>
      <c r="K3022">
        <v>4</v>
      </c>
      <c r="L3022">
        <v>5</v>
      </c>
      <c r="M3022">
        <v>4</v>
      </c>
    </row>
    <row r="3023" spans="1:13" ht="12.75">
      <c r="A3023">
        <v>256562</v>
      </c>
      <c r="B3023" t="s">
        <v>2861</v>
      </c>
      <c r="C3023" t="s">
        <v>2376</v>
      </c>
      <c r="D3023" t="s">
        <v>2458</v>
      </c>
      <c r="E3023" t="s">
        <v>2360</v>
      </c>
      <c r="F3023" t="s">
        <v>2361</v>
      </c>
      <c r="G3023">
        <v>46</v>
      </c>
      <c r="H3023" t="s">
        <v>2656</v>
      </c>
      <c r="K3023">
        <v>5</v>
      </c>
      <c r="L3023">
        <v>5</v>
      </c>
      <c r="M3023">
        <v>4</v>
      </c>
    </row>
    <row r="3024" spans="1:13" ht="12.75">
      <c r="A3024">
        <v>256581</v>
      </c>
      <c r="B3024" t="s">
        <v>2862</v>
      </c>
      <c r="C3024" t="s">
        <v>2443</v>
      </c>
      <c r="D3024" t="s">
        <v>2234</v>
      </c>
      <c r="E3024" t="s">
        <v>2360</v>
      </c>
      <c r="F3024" t="s">
        <v>2361</v>
      </c>
      <c r="G3024">
        <v>19</v>
      </c>
      <c r="H3024" t="s">
        <v>2642</v>
      </c>
      <c r="J3024" t="s">
        <v>1657</v>
      </c>
      <c r="K3024">
        <v>4</v>
      </c>
      <c r="L3024">
        <v>5</v>
      </c>
      <c r="M3024">
        <v>4</v>
      </c>
    </row>
    <row r="3025" spans="1:13" ht="12.75">
      <c r="A3025">
        <v>256586</v>
      </c>
      <c r="B3025" t="s">
        <v>2863</v>
      </c>
      <c r="C3025" t="s">
        <v>2401</v>
      </c>
      <c r="D3025" t="s">
        <v>1425</v>
      </c>
      <c r="E3025" t="s">
        <v>2360</v>
      </c>
      <c r="F3025" t="s">
        <v>2361</v>
      </c>
      <c r="G3025">
        <v>53</v>
      </c>
      <c r="H3025" t="s">
        <v>2389</v>
      </c>
      <c r="I3025" t="s">
        <v>2390</v>
      </c>
      <c r="K3025">
        <v>5</v>
      </c>
      <c r="L3025">
        <v>5</v>
      </c>
      <c r="M3025">
        <v>4</v>
      </c>
    </row>
    <row r="3026" spans="1:13" ht="12.75">
      <c r="A3026">
        <v>256588</v>
      </c>
      <c r="B3026" t="s">
        <v>2864</v>
      </c>
      <c r="C3026" t="s">
        <v>2865</v>
      </c>
      <c r="D3026" t="s">
        <v>1602</v>
      </c>
      <c r="E3026" t="s">
        <v>2360</v>
      </c>
      <c r="F3026" t="s">
        <v>2361</v>
      </c>
      <c r="G3026">
        <v>18</v>
      </c>
      <c r="H3026" t="s">
        <v>2459</v>
      </c>
      <c r="I3026" t="s">
        <v>2460</v>
      </c>
      <c r="K3026">
        <v>4</v>
      </c>
      <c r="L3026">
        <v>5</v>
      </c>
      <c r="M3026">
        <v>4</v>
      </c>
    </row>
    <row r="3027" spans="1:13" ht="12.75">
      <c r="A3027">
        <v>256589</v>
      </c>
      <c r="B3027" t="s">
        <v>2866</v>
      </c>
      <c r="C3027" t="s">
        <v>2636</v>
      </c>
      <c r="D3027" t="s">
        <v>1727</v>
      </c>
      <c r="E3027" t="s">
        <v>2360</v>
      </c>
      <c r="F3027" t="s">
        <v>2361</v>
      </c>
      <c r="G3027">
        <v>45</v>
      </c>
      <c r="H3027" t="s">
        <v>2642</v>
      </c>
      <c r="K3027">
        <v>5</v>
      </c>
      <c r="L3027">
        <v>5</v>
      </c>
      <c r="M3027">
        <v>4</v>
      </c>
    </row>
    <row r="3028" spans="1:13" ht="12.75">
      <c r="A3028">
        <v>256593</v>
      </c>
      <c r="B3028" t="s">
        <v>2867</v>
      </c>
      <c r="C3028" t="s">
        <v>2868</v>
      </c>
      <c r="D3028" t="s">
        <v>2444</v>
      </c>
      <c r="E3028" t="s">
        <v>2360</v>
      </c>
      <c r="F3028" t="s">
        <v>2440</v>
      </c>
      <c r="G3028">
        <v>16</v>
      </c>
      <c r="H3028" t="s">
        <v>2459</v>
      </c>
      <c r="I3028" t="s">
        <v>2460</v>
      </c>
      <c r="K3028">
        <v>5</v>
      </c>
      <c r="L3028">
        <v>5</v>
      </c>
      <c r="M3028">
        <v>4</v>
      </c>
    </row>
    <row r="3029" spans="1:13" ht="12.75">
      <c r="A3029">
        <v>256595</v>
      </c>
      <c r="B3029" t="s">
        <v>2869</v>
      </c>
      <c r="C3029" t="s">
        <v>1522</v>
      </c>
      <c r="D3029" t="s">
        <v>1996</v>
      </c>
      <c r="E3029" t="s">
        <v>2360</v>
      </c>
      <c r="F3029" t="s">
        <v>2361</v>
      </c>
      <c r="G3029">
        <v>40</v>
      </c>
      <c r="H3029" t="s">
        <v>2342</v>
      </c>
      <c r="I3029" t="s">
        <v>2343</v>
      </c>
      <c r="K3029">
        <v>5</v>
      </c>
      <c r="L3029">
        <v>5</v>
      </c>
      <c r="M3029">
        <v>4</v>
      </c>
    </row>
    <row r="3030" spans="1:13" ht="12.75">
      <c r="A3030">
        <v>256639</v>
      </c>
      <c r="B3030" t="s">
        <v>2870</v>
      </c>
      <c r="C3030" t="s">
        <v>2871</v>
      </c>
      <c r="D3030" t="s">
        <v>2130</v>
      </c>
      <c r="E3030" t="s">
        <v>2360</v>
      </c>
      <c r="F3030" t="s">
        <v>2361</v>
      </c>
      <c r="G3030">
        <v>46</v>
      </c>
      <c r="H3030" t="s">
        <v>2642</v>
      </c>
      <c r="K3030">
        <v>5</v>
      </c>
      <c r="L3030">
        <v>5</v>
      </c>
      <c r="M3030">
        <v>4</v>
      </c>
    </row>
    <row r="3031" spans="1:13" ht="12.75">
      <c r="A3031">
        <v>256664</v>
      </c>
      <c r="B3031" t="s">
        <v>2872</v>
      </c>
      <c r="C3031" t="s">
        <v>1355</v>
      </c>
      <c r="D3031" t="s">
        <v>2458</v>
      </c>
      <c r="E3031" t="s">
        <v>2360</v>
      </c>
      <c r="F3031" t="s">
        <v>2361</v>
      </c>
      <c r="G3031">
        <v>13</v>
      </c>
      <c r="H3031" t="s">
        <v>2642</v>
      </c>
      <c r="K3031">
        <v>5</v>
      </c>
      <c r="L3031">
        <v>5</v>
      </c>
      <c r="M3031">
        <v>4</v>
      </c>
    </row>
    <row r="3032" spans="1:13" ht="12.75">
      <c r="A3032">
        <v>256666</v>
      </c>
      <c r="B3032" t="s">
        <v>2873</v>
      </c>
      <c r="C3032" t="s">
        <v>1772</v>
      </c>
      <c r="D3032" t="s">
        <v>2458</v>
      </c>
      <c r="E3032" t="s">
        <v>2360</v>
      </c>
      <c r="F3032" t="s">
        <v>2361</v>
      </c>
      <c r="G3032">
        <v>49</v>
      </c>
      <c r="H3032" t="s">
        <v>2642</v>
      </c>
      <c r="K3032">
        <v>5</v>
      </c>
      <c r="L3032">
        <v>5</v>
      </c>
      <c r="M3032">
        <v>4</v>
      </c>
    </row>
    <row r="3033" spans="1:13" ht="12.75">
      <c r="A3033">
        <v>256668</v>
      </c>
      <c r="B3033" t="s">
        <v>3733</v>
      </c>
      <c r="C3033" t="s">
        <v>1165</v>
      </c>
      <c r="D3033" t="s">
        <v>2444</v>
      </c>
      <c r="E3033" t="s">
        <v>2360</v>
      </c>
      <c r="F3033" t="s">
        <v>2440</v>
      </c>
      <c r="G3033">
        <v>23</v>
      </c>
      <c r="H3033" t="s">
        <v>2642</v>
      </c>
      <c r="J3033" t="s">
        <v>1644</v>
      </c>
      <c r="K3033">
        <v>4</v>
      </c>
      <c r="L3033">
        <v>4</v>
      </c>
      <c r="M3033">
        <v>4</v>
      </c>
    </row>
    <row r="3034" spans="1:13" ht="12.75">
      <c r="A3034">
        <v>256694</v>
      </c>
      <c r="B3034" t="s">
        <v>2874</v>
      </c>
      <c r="C3034" t="s">
        <v>1434</v>
      </c>
      <c r="D3034" t="s">
        <v>2100</v>
      </c>
      <c r="E3034" t="s">
        <v>2360</v>
      </c>
      <c r="F3034" t="s">
        <v>2440</v>
      </c>
      <c r="G3034">
        <v>32</v>
      </c>
      <c r="H3034" t="s">
        <v>2227</v>
      </c>
      <c r="K3034">
        <v>4</v>
      </c>
      <c r="L3034">
        <v>4</v>
      </c>
      <c r="M3034">
        <v>4</v>
      </c>
    </row>
    <row r="3035" spans="1:13" ht="12.75">
      <c r="A3035">
        <v>256695</v>
      </c>
      <c r="B3035" t="s">
        <v>2685</v>
      </c>
      <c r="C3035" t="s">
        <v>3357</v>
      </c>
      <c r="D3035" t="s">
        <v>2471</v>
      </c>
      <c r="E3035" t="s">
        <v>2360</v>
      </c>
      <c r="F3035" t="s">
        <v>2440</v>
      </c>
      <c r="G3035">
        <v>14</v>
      </c>
      <c r="H3035" t="s">
        <v>841</v>
      </c>
      <c r="I3035" t="s">
        <v>842</v>
      </c>
      <c r="K3035">
        <v>4</v>
      </c>
      <c r="L3035">
        <v>4</v>
      </c>
      <c r="M3035">
        <v>4</v>
      </c>
    </row>
    <row r="3036" spans="1:13" ht="12.75">
      <c r="A3036">
        <v>256697</v>
      </c>
      <c r="B3036" t="s">
        <v>2875</v>
      </c>
      <c r="C3036" t="s">
        <v>1939</v>
      </c>
      <c r="D3036" t="s">
        <v>2471</v>
      </c>
      <c r="E3036" t="s">
        <v>2360</v>
      </c>
      <c r="F3036" t="s">
        <v>2361</v>
      </c>
      <c r="G3036">
        <v>15</v>
      </c>
      <c r="H3036" t="s">
        <v>841</v>
      </c>
      <c r="I3036" t="s">
        <v>842</v>
      </c>
      <c r="K3036">
        <v>5</v>
      </c>
      <c r="L3036">
        <v>5</v>
      </c>
      <c r="M3036">
        <v>4</v>
      </c>
    </row>
    <row r="3037" spans="1:13" ht="12.75">
      <c r="A3037">
        <v>256700</v>
      </c>
      <c r="B3037" t="s">
        <v>2876</v>
      </c>
      <c r="C3037" t="s">
        <v>2877</v>
      </c>
      <c r="D3037" t="s">
        <v>2525</v>
      </c>
      <c r="E3037" t="s">
        <v>2360</v>
      </c>
      <c r="F3037" t="s">
        <v>2361</v>
      </c>
      <c r="G3037">
        <v>14</v>
      </c>
      <c r="H3037" t="s">
        <v>841</v>
      </c>
      <c r="I3037" t="s">
        <v>842</v>
      </c>
      <c r="K3037">
        <v>5</v>
      </c>
      <c r="L3037">
        <v>5</v>
      </c>
      <c r="M3037">
        <v>4</v>
      </c>
    </row>
    <row r="3038" spans="1:13" ht="12.75">
      <c r="A3038">
        <v>256723</v>
      </c>
      <c r="B3038" t="s">
        <v>2878</v>
      </c>
      <c r="C3038" t="s">
        <v>2636</v>
      </c>
      <c r="D3038" t="s">
        <v>2333</v>
      </c>
      <c r="E3038" t="s">
        <v>2360</v>
      </c>
      <c r="F3038" t="s">
        <v>2361</v>
      </c>
      <c r="G3038">
        <v>22</v>
      </c>
      <c r="H3038" t="s">
        <v>2642</v>
      </c>
      <c r="J3038" t="s">
        <v>3458</v>
      </c>
      <c r="K3038">
        <v>5</v>
      </c>
      <c r="L3038">
        <v>5</v>
      </c>
      <c r="M3038">
        <v>4</v>
      </c>
    </row>
    <row r="3039" spans="1:13" ht="12.75">
      <c r="A3039">
        <v>256729</v>
      </c>
      <c r="B3039" t="s">
        <v>1739</v>
      </c>
      <c r="C3039" t="s">
        <v>1821</v>
      </c>
      <c r="D3039" t="s">
        <v>2365</v>
      </c>
      <c r="E3039" t="s">
        <v>2360</v>
      </c>
      <c r="F3039" t="s">
        <v>2361</v>
      </c>
      <c r="G3039">
        <v>38</v>
      </c>
      <c r="H3039" t="s">
        <v>2642</v>
      </c>
      <c r="K3039">
        <v>5</v>
      </c>
      <c r="L3039">
        <v>5</v>
      </c>
      <c r="M3039">
        <v>4</v>
      </c>
    </row>
    <row r="3040" spans="1:13" ht="12.75">
      <c r="A3040">
        <v>256738</v>
      </c>
      <c r="B3040" t="s">
        <v>2879</v>
      </c>
      <c r="C3040" t="s">
        <v>156</v>
      </c>
      <c r="D3040" t="s">
        <v>2463</v>
      </c>
      <c r="E3040" t="s">
        <v>2360</v>
      </c>
      <c r="F3040" t="s">
        <v>2361</v>
      </c>
      <c r="G3040">
        <v>35</v>
      </c>
      <c r="H3040" t="s">
        <v>2546</v>
      </c>
      <c r="K3040">
        <v>5</v>
      </c>
      <c r="L3040">
        <v>5</v>
      </c>
      <c r="M3040">
        <v>4</v>
      </c>
    </row>
    <row r="3041" spans="1:13" ht="12.75">
      <c r="A3041">
        <v>256750</v>
      </c>
      <c r="B3041" t="s">
        <v>2880</v>
      </c>
      <c r="C3041" t="s">
        <v>2881</v>
      </c>
      <c r="D3041" t="s">
        <v>2471</v>
      </c>
      <c r="E3041" t="s">
        <v>2360</v>
      </c>
      <c r="F3041" t="s">
        <v>2361</v>
      </c>
      <c r="G3041">
        <v>20</v>
      </c>
      <c r="H3041" t="s">
        <v>628</v>
      </c>
      <c r="K3041">
        <v>4</v>
      </c>
      <c r="L3041">
        <v>4</v>
      </c>
      <c r="M3041">
        <v>4</v>
      </c>
    </row>
    <row r="3042" spans="1:13" ht="12.75">
      <c r="A3042">
        <v>256751</v>
      </c>
      <c r="B3042" t="s">
        <v>2976</v>
      </c>
      <c r="C3042" t="s">
        <v>2882</v>
      </c>
      <c r="D3042" t="s">
        <v>1379</v>
      </c>
      <c r="E3042" t="s">
        <v>2360</v>
      </c>
      <c r="F3042" t="s">
        <v>2361</v>
      </c>
      <c r="G3042">
        <v>19</v>
      </c>
      <c r="H3042" t="s">
        <v>840</v>
      </c>
      <c r="I3042" t="s">
        <v>3748</v>
      </c>
      <c r="J3042" t="s">
        <v>840</v>
      </c>
      <c r="K3042">
        <v>5</v>
      </c>
      <c r="L3042">
        <v>5</v>
      </c>
      <c r="M3042">
        <v>4</v>
      </c>
    </row>
    <row r="3043" spans="1:13" ht="12.75">
      <c r="A3043">
        <v>256787</v>
      </c>
      <c r="B3043" t="s">
        <v>2883</v>
      </c>
      <c r="C3043" t="s">
        <v>2680</v>
      </c>
      <c r="D3043" t="s">
        <v>2444</v>
      </c>
      <c r="E3043" t="s">
        <v>2360</v>
      </c>
      <c r="F3043" t="s">
        <v>2361</v>
      </c>
      <c r="G3043">
        <v>28</v>
      </c>
      <c r="H3043" t="s">
        <v>2642</v>
      </c>
      <c r="K3043">
        <v>5</v>
      </c>
      <c r="L3043">
        <v>5</v>
      </c>
      <c r="M3043">
        <v>4</v>
      </c>
    </row>
    <row r="3044" spans="1:13" ht="12.75">
      <c r="A3044">
        <v>256792</v>
      </c>
      <c r="B3044" t="s">
        <v>2884</v>
      </c>
      <c r="C3044" t="s">
        <v>2885</v>
      </c>
      <c r="D3044" t="s">
        <v>1681</v>
      </c>
      <c r="E3044" t="s">
        <v>2360</v>
      </c>
      <c r="F3044" t="s">
        <v>2440</v>
      </c>
      <c r="G3044">
        <v>43</v>
      </c>
      <c r="H3044" t="s">
        <v>1978</v>
      </c>
      <c r="I3044" t="s">
        <v>1978</v>
      </c>
      <c r="K3044">
        <v>4</v>
      </c>
      <c r="L3044">
        <v>4</v>
      </c>
      <c r="M3044">
        <v>4</v>
      </c>
    </row>
    <row r="3045" spans="1:13" ht="12.75">
      <c r="A3045">
        <v>256820</v>
      </c>
      <c r="B3045" t="s">
        <v>2886</v>
      </c>
      <c r="C3045" t="s">
        <v>2887</v>
      </c>
      <c r="D3045" t="s">
        <v>3668</v>
      </c>
      <c r="E3045" t="s">
        <v>2360</v>
      </c>
      <c r="F3045" t="s">
        <v>2361</v>
      </c>
      <c r="G3045">
        <v>38</v>
      </c>
      <c r="H3045" t="s">
        <v>2642</v>
      </c>
      <c r="K3045">
        <v>5</v>
      </c>
      <c r="L3045">
        <v>5</v>
      </c>
      <c r="M3045">
        <v>4</v>
      </c>
    </row>
    <row r="3046" spans="1:13" ht="12.75">
      <c r="A3046">
        <v>256841</v>
      </c>
      <c r="B3046" t="s">
        <v>2888</v>
      </c>
      <c r="C3046" t="s">
        <v>2889</v>
      </c>
      <c r="D3046" t="s">
        <v>2557</v>
      </c>
      <c r="E3046" t="s">
        <v>2360</v>
      </c>
      <c r="F3046" t="s">
        <v>2440</v>
      </c>
      <c r="G3046">
        <v>45</v>
      </c>
      <c r="H3046" t="s">
        <v>2374</v>
      </c>
      <c r="K3046">
        <v>4</v>
      </c>
      <c r="L3046">
        <v>4</v>
      </c>
      <c r="M3046">
        <v>4</v>
      </c>
    </row>
    <row r="3047" spans="1:13" ht="12.75">
      <c r="A3047">
        <v>256852</v>
      </c>
      <c r="B3047" t="s">
        <v>2890</v>
      </c>
      <c r="C3047" t="s">
        <v>2891</v>
      </c>
      <c r="D3047" t="s">
        <v>2525</v>
      </c>
      <c r="E3047" t="s">
        <v>2360</v>
      </c>
      <c r="F3047" t="s">
        <v>2361</v>
      </c>
      <c r="G3047">
        <v>14</v>
      </c>
      <c r="H3047" t="s">
        <v>2642</v>
      </c>
      <c r="K3047">
        <v>5</v>
      </c>
      <c r="L3047">
        <v>5</v>
      </c>
      <c r="M3047">
        <v>4</v>
      </c>
    </row>
    <row r="3048" spans="1:13" ht="12.75">
      <c r="A3048">
        <v>256854</v>
      </c>
      <c r="B3048" t="s">
        <v>4114</v>
      </c>
      <c r="C3048" t="s">
        <v>2610</v>
      </c>
      <c r="D3048" t="s">
        <v>1202</v>
      </c>
      <c r="E3048" t="s">
        <v>2360</v>
      </c>
      <c r="F3048" t="s">
        <v>2440</v>
      </c>
      <c r="G3048">
        <v>11</v>
      </c>
      <c r="H3048" t="s">
        <v>841</v>
      </c>
      <c r="I3048" t="s">
        <v>842</v>
      </c>
      <c r="K3048">
        <v>4</v>
      </c>
      <c r="L3048">
        <v>4</v>
      </c>
      <c r="M3048">
        <v>4</v>
      </c>
    </row>
    <row r="3049" spans="1:13" ht="12.75">
      <c r="A3049">
        <v>256855</v>
      </c>
      <c r="B3049" t="s">
        <v>4114</v>
      </c>
      <c r="C3049" t="s">
        <v>1403</v>
      </c>
      <c r="D3049" t="s">
        <v>1202</v>
      </c>
      <c r="E3049" t="s">
        <v>2360</v>
      </c>
      <c r="F3049" t="s">
        <v>2440</v>
      </c>
      <c r="G3049">
        <v>12</v>
      </c>
      <c r="H3049" t="s">
        <v>841</v>
      </c>
      <c r="I3049" t="s">
        <v>842</v>
      </c>
      <c r="K3049">
        <v>4</v>
      </c>
      <c r="L3049">
        <v>4</v>
      </c>
      <c r="M3049">
        <v>4</v>
      </c>
    </row>
    <row r="3050" spans="1:13" ht="12.75">
      <c r="A3050">
        <v>256862</v>
      </c>
      <c r="B3050" t="s">
        <v>2611</v>
      </c>
      <c r="C3050" t="s">
        <v>2680</v>
      </c>
      <c r="D3050" t="s">
        <v>2421</v>
      </c>
      <c r="E3050" t="s">
        <v>2360</v>
      </c>
      <c r="F3050" t="s">
        <v>2361</v>
      </c>
      <c r="G3050">
        <v>43</v>
      </c>
      <c r="H3050" t="s">
        <v>3486</v>
      </c>
      <c r="I3050" t="s">
        <v>3487</v>
      </c>
      <c r="K3050">
        <v>5</v>
      </c>
      <c r="L3050">
        <v>5</v>
      </c>
      <c r="M3050">
        <v>4</v>
      </c>
    </row>
    <row r="3051" spans="1:13" ht="12.75">
      <c r="A3051">
        <v>256863</v>
      </c>
      <c r="B3051" t="s">
        <v>3694</v>
      </c>
      <c r="C3051" t="s">
        <v>367</v>
      </c>
      <c r="D3051" t="s">
        <v>1727</v>
      </c>
      <c r="E3051" t="s">
        <v>2360</v>
      </c>
      <c r="F3051" t="s">
        <v>2440</v>
      </c>
      <c r="G3051">
        <v>33</v>
      </c>
      <c r="H3051" t="s">
        <v>1642</v>
      </c>
      <c r="K3051">
        <v>4</v>
      </c>
      <c r="L3051">
        <v>4</v>
      </c>
      <c r="M3051">
        <v>4</v>
      </c>
    </row>
    <row r="3052" spans="1:13" ht="12.75">
      <c r="A3052">
        <v>256867</v>
      </c>
      <c r="B3052" t="s">
        <v>2612</v>
      </c>
      <c r="C3052" t="s">
        <v>1934</v>
      </c>
      <c r="D3052" t="s">
        <v>2444</v>
      </c>
      <c r="E3052" t="s">
        <v>2360</v>
      </c>
      <c r="F3052" t="s">
        <v>2361</v>
      </c>
      <c r="G3052">
        <v>46</v>
      </c>
      <c r="H3052" t="s">
        <v>2642</v>
      </c>
      <c r="K3052">
        <v>5</v>
      </c>
      <c r="L3052">
        <v>5</v>
      </c>
      <c r="M3052">
        <v>4</v>
      </c>
    </row>
    <row r="3053" spans="1:13" ht="12.75">
      <c r="A3053">
        <v>256868</v>
      </c>
      <c r="B3053" t="s">
        <v>2613</v>
      </c>
      <c r="C3053" t="s">
        <v>2636</v>
      </c>
      <c r="D3053" t="s">
        <v>2508</v>
      </c>
      <c r="E3053" t="s">
        <v>2360</v>
      </c>
      <c r="F3053" t="s">
        <v>2361</v>
      </c>
      <c r="G3053">
        <v>19</v>
      </c>
      <c r="H3053" t="s">
        <v>2642</v>
      </c>
      <c r="K3053">
        <v>5</v>
      </c>
      <c r="L3053">
        <v>5</v>
      </c>
      <c r="M3053">
        <v>4</v>
      </c>
    </row>
    <row r="3054" spans="1:13" ht="12.75">
      <c r="A3054">
        <v>256871</v>
      </c>
      <c r="B3054" t="s">
        <v>1559</v>
      </c>
      <c r="C3054" t="s">
        <v>2534</v>
      </c>
      <c r="D3054" t="s">
        <v>2117</v>
      </c>
      <c r="E3054" t="s">
        <v>2360</v>
      </c>
      <c r="F3054" t="s">
        <v>2361</v>
      </c>
      <c r="G3054">
        <v>30</v>
      </c>
      <c r="H3054" t="s">
        <v>3486</v>
      </c>
      <c r="I3054" t="s">
        <v>3487</v>
      </c>
      <c r="K3054">
        <v>5</v>
      </c>
      <c r="L3054">
        <v>5</v>
      </c>
      <c r="M3054">
        <v>4</v>
      </c>
    </row>
    <row r="3055" spans="1:13" ht="12.75">
      <c r="A3055">
        <v>256883</v>
      </c>
      <c r="B3055" t="s">
        <v>4106</v>
      </c>
      <c r="C3055" t="s">
        <v>2614</v>
      </c>
      <c r="D3055" t="s">
        <v>2444</v>
      </c>
      <c r="E3055" t="s">
        <v>2360</v>
      </c>
      <c r="F3055" t="s">
        <v>2361</v>
      </c>
      <c r="G3055">
        <v>25</v>
      </c>
      <c r="H3055" t="s">
        <v>2459</v>
      </c>
      <c r="K3055">
        <v>5</v>
      </c>
      <c r="L3055">
        <v>5</v>
      </c>
      <c r="M3055">
        <v>4</v>
      </c>
    </row>
    <row r="3056" spans="1:13" ht="12.75">
      <c r="A3056">
        <v>256887</v>
      </c>
      <c r="B3056" t="s">
        <v>2615</v>
      </c>
      <c r="C3056" t="s">
        <v>2386</v>
      </c>
      <c r="D3056" t="s">
        <v>2471</v>
      </c>
      <c r="E3056" t="s">
        <v>2360</v>
      </c>
      <c r="F3056" t="s">
        <v>2361</v>
      </c>
      <c r="G3056">
        <v>26</v>
      </c>
      <c r="H3056" t="s">
        <v>646</v>
      </c>
      <c r="J3056" t="s">
        <v>1249</v>
      </c>
      <c r="K3056">
        <v>4</v>
      </c>
      <c r="L3056">
        <v>5</v>
      </c>
      <c r="M3056">
        <v>4</v>
      </c>
    </row>
    <row r="3057" spans="1:13" ht="12.75">
      <c r="A3057">
        <v>256888</v>
      </c>
      <c r="B3057" t="s">
        <v>1389</v>
      </c>
      <c r="C3057" t="s">
        <v>1145</v>
      </c>
      <c r="D3057" t="s">
        <v>1288</v>
      </c>
      <c r="E3057" t="s">
        <v>2360</v>
      </c>
      <c r="F3057" t="s">
        <v>2361</v>
      </c>
      <c r="G3057">
        <v>31</v>
      </c>
      <c r="H3057" t="s">
        <v>2616</v>
      </c>
      <c r="K3057">
        <v>5</v>
      </c>
      <c r="L3057">
        <v>5</v>
      </c>
      <c r="M3057">
        <v>4</v>
      </c>
    </row>
    <row r="3058" spans="1:13" ht="12.75">
      <c r="A3058">
        <v>256922</v>
      </c>
      <c r="B3058" t="s">
        <v>2960</v>
      </c>
      <c r="C3058" t="s">
        <v>2617</v>
      </c>
      <c r="D3058" t="s">
        <v>2097</v>
      </c>
      <c r="E3058" t="s">
        <v>2360</v>
      </c>
      <c r="F3058" t="s">
        <v>2440</v>
      </c>
      <c r="G3058">
        <v>37</v>
      </c>
      <c r="H3058" t="s">
        <v>646</v>
      </c>
      <c r="J3058" t="s">
        <v>1249</v>
      </c>
      <c r="K3058">
        <v>4</v>
      </c>
      <c r="L3058">
        <v>4</v>
      </c>
      <c r="M3058">
        <v>4</v>
      </c>
    </row>
    <row r="3059" spans="1:13" ht="12.75">
      <c r="A3059">
        <v>256942</v>
      </c>
      <c r="B3059" t="s">
        <v>2618</v>
      </c>
      <c r="C3059" t="s">
        <v>1548</v>
      </c>
      <c r="D3059" t="s">
        <v>2444</v>
      </c>
      <c r="E3059" t="s">
        <v>2360</v>
      </c>
      <c r="F3059" t="s">
        <v>2361</v>
      </c>
      <c r="G3059">
        <v>21</v>
      </c>
      <c r="H3059" t="s">
        <v>2642</v>
      </c>
      <c r="J3059" t="s">
        <v>508</v>
      </c>
      <c r="K3059">
        <v>4</v>
      </c>
      <c r="L3059">
        <v>5</v>
      </c>
      <c r="M3059">
        <v>4</v>
      </c>
    </row>
    <row r="3060" spans="1:13" ht="12.75">
      <c r="A3060">
        <v>256963</v>
      </c>
      <c r="B3060" t="s">
        <v>2619</v>
      </c>
      <c r="C3060" t="s">
        <v>603</v>
      </c>
      <c r="D3060" t="s">
        <v>2444</v>
      </c>
      <c r="E3060" t="s">
        <v>2360</v>
      </c>
      <c r="F3060" t="s">
        <v>2361</v>
      </c>
      <c r="G3060">
        <v>41</v>
      </c>
      <c r="H3060" t="s">
        <v>2642</v>
      </c>
      <c r="K3060">
        <v>5</v>
      </c>
      <c r="L3060">
        <v>5</v>
      </c>
      <c r="M3060">
        <v>4</v>
      </c>
    </row>
    <row r="3061" spans="1:13" ht="12.75">
      <c r="A3061">
        <v>256998</v>
      </c>
      <c r="B3061" t="s">
        <v>2400</v>
      </c>
      <c r="C3061" t="s">
        <v>2620</v>
      </c>
      <c r="D3061" t="s">
        <v>2326</v>
      </c>
      <c r="E3061" t="s">
        <v>2360</v>
      </c>
      <c r="F3061" t="s">
        <v>2361</v>
      </c>
      <c r="G3061">
        <v>44</v>
      </c>
      <c r="H3061" t="s">
        <v>2642</v>
      </c>
      <c r="K3061">
        <v>5</v>
      </c>
      <c r="L3061">
        <v>5</v>
      </c>
      <c r="M3061">
        <v>4</v>
      </c>
    </row>
    <row r="3062" spans="1:13" ht="12.75">
      <c r="A3062">
        <v>257012</v>
      </c>
      <c r="B3062" t="s">
        <v>2621</v>
      </c>
      <c r="C3062" t="s">
        <v>2622</v>
      </c>
      <c r="D3062" t="s">
        <v>2471</v>
      </c>
      <c r="E3062" t="s">
        <v>2360</v>
      </c>
      <c r="F3062" t="s">
        <v>2361</v>
      </c>
      <c r="G3062">
        <v>31</v>
      </c>
      <c r="H3062" t="s">
        <v>1136</v>
      </c>
      <c r="K3062">
        <v>4</v>
      </c>
      <c r="L3062">
        <v>5</v>
      </c>
      <c r="M3062">
        <v>4</v>
      </c>
    </row>
    <row r="3063" spans="1:13" ht="12.75">
      <c r="A3063">
        <v>257015</v>
      </c>
      <c r="B3063" t="s">
        <v>2623</v>
      </c>
      <c r="C3063" t="s">
        <v>3251</v>
      </c>
      <c r="D3063" t="s">
        <v>2655</v>
      </c>
      <c r="E3063" t="s">
        <v>2360</v>
      </c>
      <c r="F3063" t="s">
        <v>2361</v>
      </c>
      <c r="G3063">
        <v>47</v>
      </c>
      <c r="H3063" t="s">
        <v>2642</v>
      </c>
      <c r="K3063">
        <v>5</v>
      </c>
      <c r="L3063">
        <v>5</v>
      </c>
      <c r="M3063">
        <v>4</v>
      </c>
    </row>
    <row r="3064" spans="1:13" ht="12.75">
      <c r="A3064">
        <v>257016</v>
      </c>
      <c r="B3064" t="s">
        <v>1976</v>
      </c>
      <c r="C3064" t="s">
        <v>2624</v>
      </c>
      <c r="D3064" t="s">
        <v>1602</v>
      </c>
      <c r="E3064" t="s">
        <v>2360</v>
      </c>
      <c r="F3064" t="s">
        <v>2361</v>
      </c>
      <c r="G3064">
        <v>35</v>
      </c>
      <c r="H3064" t="s">
        <v>2389</v>
      </c>
      <c r="I3064" t="s">
        <v>2390</v>
      </c>
      <c r="K3064">
        <v>5</v>
      </c>
      <c r="L3064">
        <v>5</v>
      </c>
      <c r="M3064">
        <v>4</v>
      </c>
    </row>
    <row r="3065" spans="1:13" ht="12.75">
      <c r="A3065">
        <v>257027</v>
      </c>
      <c r="B3065" t="s">
        <v>1340</v>
      </c>
      <c r="C3065" t="s">
        <v>3954</v>
      </c>
      <c r="D3065" t="s">
        <v>2041</v>
      </c>
      <c r="E3065" t="s">
        <v>2360</v>
      </c>
      <c r="F3065" t="s">
        <v>2361</v>
      </c>
      <c r="G3065">
        <v>27</v>
      </c>
      <c r="H3065" t="s">
        <v>2642</v>
      </c>
      <c r="K3065">
        <v>5</v>
      </c>
      <c r="L3065">
        <v>5</v>
      </c>
      <c r="M3065">
        <v>4</v>
      </c>
    </row>
    <row r="3066" spans="1:13" ht="12.75">
      <c r="A3066">
        <v>257032</v>
      </c>
      <c r="B3066" t="s">
        <v>2625</v>
      </c>
      <c r="C3066" t="s">
        <v>2626</v>
      </c>
      <c r="D3066" t="s">
        <v>1022</v>
      </c>
      <c r="E3066" t="s">
        <v>2360</v>
      </c>
      <c r="F3066" t="s">
        <v>2440</v>
      </c>
      <c r="G3066">
        <v>26</v>
      </c>
      <c r="H3066" t="s">
        <v>1978</v>
      </c>
      <c r="I3066" t="s">
        <v>1978</v>
      </c>
      <c r="K3066">
        <v>4</v>
      </c>
      <c r="L3066">
        <v>4</v>
      </c>
      <c r="M3066">
        <v>4</v>
      </c>
    </row>
    <row r="3067" spans="1:13" ht="12.75">
      <c r="A3067">
        <v>257042</v>
      </c>
      <c r="B3067" t="s">
        <v>2627</v>
      </c>
      <c r="C3067" t="s">
        <v>2907</v>
      </c>
      <c r="D3067" t="s">
        <v>2112</v>
      </c>
      <c r="E3067" t="s">
        <v>2360</v>
      </c>
      <c r="F3067" t="s">
        <v>2361</v>
      </c>
      <c r="G3067">
        <v>16</v>
      </c>
      <c r="H3067" t="s">
        <v>2967</v>
      </c>
      <c r="K3067">
        <v>4</v>
      </c>
      <c r="L3067">
        <v>5</v>
      </c>
      <c r="M3067">
        <v>4</v>
      </c>
    </row>
    <row r="3068" spans="1:13" ht="12.75">
      <c r="A3068">
        <v>257050</v>
      </c>
      <c r="B3068" t="s">
        <v>1947</v>
      </c>
      <c r="C3068" t="s">
        <v>2240</v>
      </c>
      <c r="D3068" t="s">
        <v>2089</v>
      </c>
      <c r="E3068" t="s">
        <v>2360</v>
      </c>
      <c r="F3068" t="s">
        <v>2361</v>
      </c>
      <c r="G3068">
        <v>45</v>
      </c>
      <c r="H3068" t="s">
        <v>2464</v>
      </c>
      <c r="K3068">
        <v>4</v>
      </c>
      <c r="L3068">
        <v>5</v>
      </c>
      <c r="M3068">
        <v>4</v>
      </c>
    </row>
    <row r="3069" spans="1:13" ht="12.75">
      <c r="A3069">
        <v>257051</v>
      </c>
      <c r="B3069" t="s">
        <v>2628</v>
      </c>
      <c r="C3069" t="s">
        <v>2629</v>
      </c>
      <c r="D3069" t="s">
        <v>2152</v>
      </c>
      <c r="E3069" t="s">
        <v>2360</v>
      </c>
      <c r="F3069" t="s">
        <v>2361</v>
      </c>
      <c r="G3069">
        <v>23</v>
      </c>
      <c r="H3069" t="s">
        <v>2366</v>
      </c>
      <c r="I3069" t="s">
        <v>2366</v>
      </c>
      <c r="K3069">
        <v>5</v>
      </c>
      <c r="L3069">
        <v>5</v>
      </c>
      <c r="M3069">
        <v>4</v>
      </c>
    </row>
    <row r="3070" spans="1:13" ht="12.75">
      <c r="A3070">
        <v>257059</v>
      </c>
      <c r="B3070" t="s">
        <v>2630</v>
      </c>
      <c r="C3070" t="s">
        <v>2631</v>
      </c>
      <c r="D3070" t="s">
        <v>2458</v>
      </c>
      <c r="E3070" t="s">
        <v>2360</v>
      </c>
      <c r="F3070" t="s">
        <v>2361</v>
      </c>
      <c r="G3070">
        <v>36</v>
      </c>
      <c r="H3070" t="s">
        <v>2656</v>
      </c>
      <c r="K3070">
        <v>5</v>
      </c>
      <c r="L3070">
        <v>5</v>
      </c>
      <c r="M3070">
        <v>4</v>
      </c>
    </row>
    <row r="3071" spans="1:13" ht="12.75">
      <c r="A3071">
        <v>257060</v>
      </c>
      <c r="B3071" t="s">
        <v>1819</v>
      </c>
      <c r="C3071" t="s">
        <v>2663</v>
      </c>
      <c r="D3071" t="s">
        <v>2471</v>
      </c>
      <c r="E3071" t="s">
        <v>2360</v>
      </c>
      <c r="F3071" t="s">
        <v>2361</v>
      </c>
      <c r="G3071">
        <v>27</v>
      </c>
      <c r="H3071" t="s">
        <v>1249</v>
      </c>
      <c r="J3071" t="s">
        <v>1249</v>
      </c>
      <c r="K3071">
        <v>5</v>
      </c>
      <c r="L3071">
        <v>5</v>
      </c>
      <c r="M3071">
        <v>4</v>
      </c>
    </row>
    <row r="3072" spans="1:13" ht="12.75">
      <c r="A3072">
        <v>257080</v>
      </c>
      <c r="B3072" t="s">
        <v>2632</v>
      </c>
      <c r="C3072" t="s">
        <v>2633</v>
      </c>
      <c r="D3072" t="s">
        <v>1701</v>
      </c>
      <c r="E3072" t="s">
        <v>2360</v>
      </c>
      <c r="F3072" t="s">
        <v>2361</v>
      </c>
      <c r="G3072">
        <v>22</v>
      </c>
      <c r="H3072" t="s">
        <v>2642</v>
      </c>
      <c r="J3072" t="s">
        <v>840</v>
      </c>
      <c r="K3072">
        <v>5</v>
      </c>
      <c r="L3072">
        <v>5</v>
      </c>
      <c r="M3072">
        <v>4</v>
      </c>
    </row>
    <row r="3073" spans="1:13" ht="12.75">
      <c r="A3073">
        <v>257125</v>
      </c>
      <c r="B3073" t="s">
        <v>3969</v>
      </c>
      <c r="C3073" t="s">
        <v>2634</v>
      </c>
      <c r="D3073" t="s">
        <v>2518</v>
      </c>
      <c r="E3073" t="s">
        <v>2360</v>
      </c>
      <c r="F3073" t="s">
        <v>2361</v>
      </c>
      <c r="G3073">
        <v>43</v>
      </c>
      <c r="H3073" t="s">
        <v>2371</v>
      </c>
      <c r="K3073">
        <v>5</v>
      </c>
      <c r="L3073">
        <v>5</v>
      </c>
      <c r="M3073">
        <v>4</v>
      </c>
    </row>
    <row r="3074" spans="1:13" ht="12.75">
      <c r="A3074">
        <v>257126</v>
      </c>
      <c r="B3074" t="s">
        <v>3078</v>
      </c>
      <c r="C3074" t="s">
        <v>2649</v>
      </c>
      <c r="D3074" t="s">
        <v>2706</v>
      </c>
      <c r="E3074" t="s">
        <v>2360</v>
      </c>
      <c r="F3074" t="s">
        <v>2361</v>
      </c>
      <c r="G3074">
        <v>64</v>
      </c>
      <c r="H3074" t="s">
        <v>1978</v>
      </c>
      <c r="I3074" t="s">
        <v>1978</v>
      </c>
      <c r="K3074">
        <v>5</v>
      </c>
      <c r="L3074">
        <v>5</v>
      </c>
      <c r="M3074">
        <v>4</v>
      </c>
    </row>
    <row r="3075" spans="1:13" ht="12.75">
      <c r="A3075">
        <v>257143</v>
      </c>
      <c r="B3075" t="s">
        <v>2913</v>
      </c>
      <c r="C3075" t="s">
        <v>2663</v>
      </c>
      <c r="D3075" t="s">
        <v>2471</v>
      </c>
      <c r="E3075" t="s">
        <v>2360</v>
      </c>
      <c r="F3075" t="s">
        <v>2361</v>
      </c>
      <c r="G3075">
        <v>24</v>
      </c>
      <c r="H3075" t="s">
        <v>2093</v>
      </c>
      <c r="K3075">
        <v>4</v>
      </c>
      <c r="L3075">
        <v>5</v>
      </c>
      <c r="M3075">
        <v>4</v>
      </c>
    </row>
    <row r="3076" spans="1:13" ht="12.75">
      <c r="A3076">
        <v>257147</v>
      </c>
      <c r="B3076" t="s">
        <v>2914</v>
      </c>
      <c r="C3076" t="s">
        <v>1837</v>
      </c>
      <c r="D3076" t="s">
        <v>2124</v>
      </c>
      <c r="E3076" t="s">
        <v>2360</v>
      </c>
      <c r="F3076" t="s">
        <v>2361</v>
      </c>
      <c r="G3076">
        <v>22</v>
      </c>
      <c r="H3076" t="s">
        <v>925</v>
      </c>
      <c r="J3076" t="s">
        <v>925</v>
      </c>
      <c r="K3076">
        <v>4</v>
      </c>
      <c r="L3076">
        <v>5</v>
      </c>
      <c r="M3076">
        <v>4</v>
      </c>
    </row>
    <row r="3077" spans="1:13" ht="12.75">
      <c r="A3077">
        <v>257164</v>
      </c>
      <c r="B3077" t="s">
        <v>2975</v>
      </c>
      <c r="C3077" t="s">
        <v>1663</v>
      </c>
      <c r="D3077" t="s">
        <v>1876</v>
      </c>
      <c r="E3077" t="s">
        <v>2360</v>
      </c>
      <c r="F3077" t="s">
        <v>2361</v>
      </c>
      <c r="G3077">
        <v>47</v>
      </c>
      <c r="H3077" t="s">
        <v>1877</v>
      </c>
      <c r="I3077" t="s">
        <v>1878</v>
      </c>
      <c r="K3077">
        <v>5</v>
      </c>
      <c r="L3077">
        <v>5</v>
      </c>
      <c r="M3077">
        <v>4</v>
      </c>
    </row>
    <row r="3078" spans="1:13" ht="12.75">
      <c r="A3078">
        <v>257183</v>
      </c>
      <c r="B3078" t="s">
        <v>3320</v>
      </c>
      <c r="C3078" t="s">
        <v>1403</v>
      </c>
      <c r="D3078" t="s">
        <v>1966</v>
      </c>
      <c r="E3078" t="s">
        <v>2360</v>
      </c>
      <c r="F3078" t="s">
        <v>2440</v>
      </c>
      <c r="G3078">
        <v>21</v>
      </c>
      <c r="H3078" t="s">
        <v>2642</v>
      </c>
      <c r="J3078" t="s">
        <v>2915</v>
      </c>
      <c r="K3078">
        <v>4</v>
      </c>
      <c r="L3078">
        <v>4</v>
      </c>
      <c r="M3078">
        <v>4</v>
      </c>
    </row>
    <row r="3079" spans="1:13" ht="12.75">
      <c r="A3079">
        <v>257193</v>
      </c>
      <c r="B3079" t="s">
        <v>2916</v>
      </c>
      <c r="C3079" t="s">
        <v>1067</v>
      </c>
      <c r="D3079" t="s">
        <v>2690</v>
      </c>
      <c r="E3079" t="s">
        <v>2360</v>
      </c>
      <c r="F3079" t="s">
        <v>2361</v>
      </c>
      <c r="G3079">
        <v>15</v>
      </c>
      <c r="H3079" t="s">
        <v>2642</v>
      </c>
      <c r="K3079">
        <v>5</v>
      </c>
      <c r="L3079">
        <v>5</v>
      </c>
      <c r="M3079">
        <v>4</v>
      </c>
    </row>
    <row r="3080" spans="1:13" ht="12.75">
      <c r="A3080">
        <v>257200</v>
      </c>
      <c r="B3080" t="s">
        <v>1389</v>
      </c>
      <c r="C3080" t="s">
        <v>1458</v>
      </c>
      <c r="D3080" t="s">
        <v>3391</v>
      </c>
      <c r="E3080" t="s">
        <v>2360</v>
      </c>
      <c r="F3080" t="s">
        <v>2361</v>
      </c>
      <c r="G3080">
        <v>46</v>
      </c>
      <c r="H3080" t="s">
        <v>2642</v>
      </c>
      <c r="K3080">
        <v>5</v>
      </c>
      <c r="L3080">
        <v>5</v>
      </c>
      <c r="M3080">
        <v>4</v>
      </c>
    </row>
    <row r="3081" spans="1:13" ht="12.75">
      <c r="A3081">
        <v>257212</v>
      </c>
      <c r="B3081" t="s">
        <v>1325</v>
      </c>
      <c r="C3081" t="s">
        <v>2280</v>
      </c>
      <c r="D3081" t="s">
        <v>2444</v>
      </c>
      <c r="E3081" t="s">
        <v>2360</v>
      </c>
      <c r="F3081" t="s">
        <v>2361</v>
      </c>
      <c r="G3081">
        <v>54</v>
      </c>
      <c r="H3081" t="s">
        <v>2642</v>
      </c>
      <c r="K3081">
        <v>5</v>
      </c>
      <c r="L3081">
        <v>5</v>
      </c>
      <c r="M3081">
        <v>4</v>
      </c>
    </row>
    <row r="3082" spans="1:13" ht="12.75">
      <c r="A3082">
        <v>257224</v>
      </c>
      <c r="B3082" t="s">
        <v>773</v>
      </c>
      <c r="C3082" t="s">
        <v>3954</v>
      </c>
      <c r="D3082" t="s">
        <v>2471</v>
      </c>
      <c r="E3082" t="s">
        <v>2360</v>
      </c>
      <c r="F3082" t="s">
        <v>2361</v>
      </c>
      <c r="G3082">
        <v>21</v>
      </c>
      <c r="H3082" t="s">
        <v>646</v>
      </c>
      <c r="J3082" t="s">
        <v>1249</v>
      </c>
      <c r="K3082">
        <v>4</v>
      </c>
      <c r="L3082">
        <v>5</v>
      </c>
      <c r="M3082">
        <v>4</v>
      </c>
    </row>
    <row r="3083" spans="1:13" ht="12.75">
      <c r="A3083">
        <v>257227</v>
      </c>
      <c r="B3083" t="s">
        <v>2917</v>
      </c>
      <c r="C3083" t="s">
        <v>990</v>
      </c>
      <c r="D3083" t="s">
        <v>1179</v>
      </c>
      <c r="E3083" t="s">
        <v>2360</v>
      </c>
      <c r="F3083" t="s">
        <v>2361</v>
      </c>
      <c r="G3083">
        <v>14</v>
      </c>
      <c r="H3083" t="s">
        <v>2522</v>
      </c>
      <c r="I3083" t="s">
        <v>2522</v>
      </c>
      <c r="K3083">
        <v>4</v>
      </c>
      <c r="L3083">
        <v>5</v>
      </c>
      <c r="M3083">
        <v>4</v>
      </c>
    </row>
    <row r="3084" spans="1:13" ht="12.75">
      <c r="A3084">
        <v>257248</v>
      </c>
      <c r="B3084" t="s">
        <v>2918</v>
      </c>
      <c r="C3084" t="s">
        <v>2663</v>
      </c>
      <c r="D3084" t="s">
        <v>3254</v>
      </c>
      <c r="E3084" t="s">
        <v>2360</v>
      </c>
      <c r="F3084" t="s">
        <v>2361</v>
      </c>
      <c r="G3084">
        <v>47</v>
      </c>
      <c r="H3084" t="s">
        <v>2362</v>
      </c>
      <c r="K3084">
        <v>4</v>
      </c>
      <c r="L3084">
        <v>5</v>
      </c>
      <c r="M3084">
        <v>4</v>
      </c>
    </row>
    <row r="3085" spans="1:13" ht="12.75">
      <c r="A3085">
        <v>257253</v>
      </c>
      <c r="B3085" t="s">
        <v>2919</v>
      </c>
      <c r="C3085" t="s">
        <v>1233</v>
      </c>
      <c r="D3085" t="s">
        <v>1338</v>
      </c>
      <c r="E3085" t="s">
        <v>2360</v>
      </c>
      <c r="F3085" t="s">
        <v>2440</v>
      </c>
      <c r="G3085">
        <v>28</v>
      </c>
      <c r="H3085" t="s">
        <v>972</v>
      </c>
      <c r="K3085">
        <v>4</v>
      </c>
      <c r="L3085">
        <v>4</v>
      </c>
      <c r="M3085">
        <v>4</v>
      </c>
    </row>
    <row r="3086" spans="1:13" ht="12.75">
      <c r="A3086">
        <v>257262</v>
      </c>
      <c r="B3086" t="s">
        <v>2920</v>
      </c>
      <c r="C3086" t="s">
        <v>2921</v>
      </c>
      <c r="D3086" t="s">
        <v>1438</v>
      </c>
      <c r="E3086" t="s">
        <v>2360</v>
      </c>
      <c r="F3086" t="s">
        <v>2361</v>
      </c>
      <c r="G3086">
        <v>24</v>
      </c>
      <c r="H3086" t="s">
        <v>1346</v>
      </c>
      <c r="K3086">
        <v>4</v>
      </c>
      <c r="L3086">
        <v>5</v>
      </c>
      <c r="M3086">
        <v>4</v>
      </c>
    </row>
    <row r="3087" spans="1:13" ht="12.75">
      <c r="A3087">
        <v>257278</v>
      </c>
      <c r="B3087" t="s">
        <v>3949</v>
      </c>
      <c r="C3087" t="s">
        <v>2922</v>
      </c>
      <c r="D3087" t="s">
        <v>2201</v>
      </c>
      <c r="E3087" t="s">
        <v>2360</v>
      </c>
      <c r="F3087" t="s">
        <v>2361</v>
      </c>
      <c r="G3087">
        <v>25</v>
      </c>
      <c r="H3087" t="s">
        <v>840</v>
      </c>
      <c r="I3087" t="s">
        <v>3748</v>
      </c>
      <c r="J3087" t="s">
        <v>840</v>
      </c>
      <c r="K3087">
        <v>5</v>
      </c>
      <c r="L3087">
        <v>5</v>
      </c>
      <c r="M3087">
        <v>4</v>
      </c>
    </row>
    <row r="3088" spans="1:13" ht="12.75">
      <c r="A3088">
        <v>257281</v>
      </c>
      <c r="B3088" t="s">
        <v>4215</v>
      </c>
      <c r="C3088" t="s">
        <v>3963</v>
      </c>
      <c r="D3088" t="s">
        <v>2234</v>
      </c>
      <c r="E3088" t="s">
        <v>2360</v>
      </c>
      <c r="F3088" t="s">
        <v>2440</v>
      </c>
      <c r="G3088">
        <v>23</v>
      </c>
      <c r="H3088" t="s">
        <v>4014</v>
      </c>
      <c r="I3088" t="s">
        <v>4014</v>
      </c>
      <c r="K3088">
        <v>4</v>
      </c>
      <c r="L3088">
        <v>4</v>
      </c>
      <c r="M3088">
        <v>4</v>
      </c>
    </row>
    <row r="3089" spans="1:13" ht="12.75">
      <c r="A3089">
        <v>257282</v>
      </c>
      <c r="B3089" t="s">
        <v>3044</v>
      </c>
      <c r="C3089" t="s">
        <v>2923</v>
      </c>
      <c r="D3089" t="s">
        <v>1173</v>
      </c>
      <c r="E3089" t="s">
        <v>2360</v>
      </c>
      <c r="F3089" t="s">
        <v>2440</v>
      </c>
      <c r="G3089">
        <v>29</v>
      </c>
      <c r="H3089" t="s">
        <v>2389</v>
      </c>
      <c r="I3089" t="s">
        <v>2390</v>
      </c>
      <c r="K3089">
        <v>4</v>
      </c>
      <c r="L3089">
        <v>4</v>
      </c>
      <c r="M3089">
        <v>4</v>
      </c>
    </row>
    <row r="3090" spans="1:13" ht="12.75">
      <c r="A3090">
        <v>257349</v>
      </c>
      <c r="B3090" t="s">
        <v>913</v>
      </c>
      <c r="C3090" t="s">
        <v>1737</v>
      </c>
      <c r="D3090" t="s">
        <v>2690</v>
      </c>
      <c r="E3090" t="s">
        <v>2360</v>
      </c>
      <c r="F3090" t="s">
        <v>2361</v>
      </c>
      <c r="G3090">
        <v>51</v>
      </c>
      <c r="H3090" t="s">
        <v>2642</v>
      </c>
      <c r="K3090">
        <v>5</v>
      </c>
      <c r="L3090">
        <v>5</v>
      </c>
      <c r="M3090">
        <v>4</v>
      </c>
    </row>
    <row r="3091" spans="1:13" ht="12.75">
      <c r="A3091">
        <v>257372</v>
      </c>
      <c r="B3091" t="s">
        <v>2924</v>
      </c>
      <c r="C3091" t="s">
        <v>661</v>
      </c>
      <c r="D3091" t="s">
        <v>1602</v>
      </c>
      <c r="E3091" t="s">
        <v>2360</v>
      </c>
      <c r="F3091" t="s">
        <v>2361</v>
      </c>
      <c r="G3091">
        <v>44</v>
      </c>
      <c r="H3091" t="s">
        <v>2642</v>
      </c>
      <c r="K3091">
        <v>5</v>
      </c>
      <c r="L3091">
        <v>5</v>
      </c>
      <c r="M3091">
        <v>4</v>
      </c>
    </row>
    <row r="3092" spans="1:13" ht="12.75">
      <c r="A3092">
        <v>257374</v>
      </c>
      <c r="B3092" t="s">
        <v>3031</v>
      </c>
      <c r="C3092" t="s">
        <v>2215</v>
      </c>
      <c r="D3092" t="s">
        <v>2925</v>
      </c>
      <c r="E3092" t="s">
        <v>2360</v>
      </c>
      <c r="F3092" t="s">
        <v>2361</v>
      </c>
      <c r="G3092">
        <v>47</v>
      </c>
      <c r="H3092" t="s">
        <v>2642</v>
      </c>
      <c r="K3092">
        <v>5</v>
      </c>
      <c r="L3092">
        <v>5</v>
      </c>
      <c r="M3092">
        <v>4</v>
      </c>
    </row>
    <row r="3093" spans="1:13" ht="12.75">
      <c r="A3093">
        <v>257391</v>
      </c>
      <c r="B3093" t="s">
        <v>2926</v>
      </c>
      <c r="C3093" t="s">
        <v>2927</v>
      </c>
      <c r="D3093" t="s">
        <v>2928</v>
      </c>
      <c r="E3093" t="s">
        <v>2360</v>
      </c>
      <c r="F3093" t="s">
        <v>2440</v>
      </c>
      <c r="G3093">
        <v>45</v>
      </c>
      <c r="H3093" t="s">
        <v>2642</v>
      </c>
      <c r="K3093">
        <v>4</v>
      </c>
      <c r="L3093">
        <v>4</v>
      </c>
      <c r="M3093">
        <v>4</v>
      </c>
    </row>
    <row r="3094" spans="1:13" ht="12.75">
      <c r="A3094">
        <v>257420</v>
      </c>
      <c r="B3094" t="s">
        <v>2929</v>
      </c>
      <c r="C3094" t="s">
        <v>2829</v>
      </c>
      <c r="D3094" t="s">
        <v>1071</v>
      </c>
      <c r="E3094" t="s">
        <v>2360</v>
      </c>
      <c r="F3094" t="s">
        <v>2361</v>
      </c>
      <c r="G3094">
        <v>43</v>
      </c>
      <c r="H3094" t="s">
        <v>2642</v>
      </c>
      <c r="K3094">
        <v>5</v>
      </c>
      <c r="L3094">
        <v>5</v>
      </c>
      <c r="M3094">
        <v>4</v>
      </c>
    </row>
    <row r="3095" spans="1:13" ht="12.75">
      <c r="A3095">
        <v>257426</v>
      </c>
      <c r="B3095" t="s">
        <v>2225</v>
      </c>
      <c r="C3095" t="s">
        <v>1818</v>
      </c>
      <c r="D3095" t="s">
        <v>2234</v>
      </c>
      <c r="E3095" t="s">
        <v>2360</v>
      </c>
      <c r="F3095" t="s">
        <v>2361</v>
      </c>
      <c r="G3095">
        <v>28</v>
      </c>
      <c r="H3095" t="s">
        <v>2468</v>
      </c>
      <c r="I3095" t="s">
        <v>2469</v>
      </c>
      <c r="K3095">
        <v>5</v>
      </c>
      <c r="L3095">
        <v>5</v>
      </c>
      <c r="M3095">
        <v>4</v>
      </c>
    </row>
    <row r="3096" spans="1:13" ht="12.75">
      <c r="A3096">
        <v>257445</v>
      </c>
      <c r="B3096" t="s">
        <v>3976</v>
      </c>
      <c r="C3096" t="s">
        <v>990</v>
      </c>
      <c r="D3096" t="s">
        <v>2471</v>
      </c>
      <c r="E3096" t="s">
        <v>2360</v>
      </c>
      <c r="F3096" t="s">
        <v>2361</v>
      </c>
      <c r="G3096">
        <v>17</v>
      </c>
      <c r="H3096" t="s">
        <v>2967</v>
      </c>
      <c r="K3096">
        <v>5</v>
      </c>
      <c r="L3096">
        <v>5</v>
      </c>
      <c r="M3096">
        <v>4</v>
      </c>
    </row>
    <row r="3097" spans="1:13" ht="12.75">
      <c r="A3097">
        <v>257461</v>
      </c>
      <c r="B3097" t="s">
        <v>819</v>
      </c>
      <c r="C3097" t="s">
        <v>61</v>
      </c>
      <c r="D3097" t="s">
        <v>2463</v>
      </c>
      <c r="E3097" t="s">
        <v>2360</v>
      </c>
      <c r="F3097" t="s">
        <v>2440</v>
      </c>
      <c r="G3097">
        <v>26</v>
      </c>
      <c r="H3097" t="s">
        <v>2546</v>
      </c>
      <c r="K3097">
        <v>4</v>
      </c>
      <c r="L3097">
        <v>4</v>
      </c>
      <c r="M3097">
        <v>4</v>
      </c>
    </row>
    <row r="3098" spans="1:13" ht="12.75">
      <c r="A3098">
        <v>257487</v>
      </c>
      <c r="B3098" t="s">
        <v>2930</v>
      </c>
      <c r="C3098" t="s">
        <v>2931</v>
      </c>
      <c r="D3098" t="s">
        <v>2650</v>
      </c>
      <c r="E3098" t="s">
        <v>2360</v>
      </c>
      <c r="F3098" t="s">
        <v>2440</v>
      </c>
      <c r="G3098">
        <v>21</v>
      </c>
      <c r="H3098" t="s">
        <v>2642</v>
      </c>
      <c r="J3098" t="s">
        <v>891</v>
      </c>
      <c r="K3098">
        <v>4</v>
      </c>
      <c r="L3098">
        <v>4</v>
      </c>
      <c r="M3098">
        <v>4</v>
      </c>
    </row>
    <row r="3099" spans="1:13" ht="12.75">
      <c r="A3099">
        <v>257493</v>
      </c>
      <c r="B3099" t="s">
        <v>2932</v>
      </c>
      <c r="C3099" t="s">
        <v>2933</v>
      </c>
      <c r="D3099" t="s">
        <v>1774</v>
      </c>
      <c r="E3099" t="s">
        <v>2360</v>
      </c>
      <c r="F3099" t="s">
        <v>2361</v>
      </c>
      <c r="G3099">
        <v>17</v>
      </c>
      <c r="H3099" t="s">
        <v>2389</v>
      </c>
      <c r="I3099" t="s">
        <v>2390</v>
      </c>
      <c r="K3099">
        <v>4</v>
      </c>
      <c r="L3099">
        <v>5</v>
      </c>
      <c r="M3099">
        <v>4</v>
      </c>
    </row>
    <row r="3100" spans="1:13" ht="12.75">
      <c r="A3100">
        <v>257498</v>
      </c>
      <c r="B3100" t="s">
        <v>2934</v>
      </c>
      <c r="C3100" t="s">
        <v>1713</v>
      </c>
      <c r="D3100" t="s">
        <v>2463</v>
      </c>
      <c r="E3100" t="s">
        <v>2360</v>
      </c>
      <c r="F3100" t="s">
        <v>2361</v>
      </c>
      <c r="G3100">
        <v>19</v>
      </c>
      <c r="H3100" t="s">
        <v>925</v>
      </c>
      <c r="J3100" t="s">
        <v>925</v>
      </c>
      <c r="K3100">
        <v>4</v>
      </c>
      <c r="L3100">
        <v>5</v>
      </c>
      <c r="M3100">
        <v>4</v>
      </c>
    </row>
    <row r="3101" spans="1:13" ht="12.75">
      <c r="A3101">
        <v>257503</v>
      </c>
      <c r="B3101" t="s">
        <v>3976</v>
      </c>
      <c r="C3101" t="s">
        <v>2011</v>
      </c>
      <c r="D3101" t="s">
        <v>2471</v>
      </c>
      <c r="E3101" t="s">
        <v>2360</v>
      </c>
      <c r="F3101" t="s">
        <v>2361</v>
      </c>
      <c r="G3101">
        <v>56</v>
      </c>
      <c r="H3101" t="s">
        <v>2967</v>
      </c>
      <c r="K3101">
        <v>5</v>
      </c>
      <c r="L3101">
        <v>5</v>
      </c>
      <c r="M3101">
        <v>4</v>
      </c>
    </row>
    <row r="3102" spans="1:13" ht="12.75">
      <c r="A3102">
        <v>257508</v>
      </c>
      <c r="B3102" t="s">
        <v>332</v>
      </c>
      <c r="C3102" t="s">
        <v>2332</v>
      </c>
      <c r="D3102" t="s">
        <v>2100</v>
      </c>
      <c r="E3102" t="s">
        <v>2360</v>
      </c>
      <c r="F3102" t="s">
        <v>2361</v>
      </c>
      <c r="G3102">
        <v>42</v>
      </c>
      <c r="H3102" t="s">
        <v>1981</v>
      </c>
      <c r="K3102">
        <v>5</v>
      </c>
      <c r="L3102">
        <v>5</v>
      </c>
      <c r="M3102">
        <v>4</v>
      </c>
    </row>
    <row r="3103" spans="1:13" ht="12.75">
      <c r="A3103">
        <v>257528</v>
      </c>
      <c r="B3103" t="s">
        <v>2935</v>
      </c>
      <c r="C3103" t="s">
        <v>1809</v>
      </c>
      <c r="D3103" t="s">
        <v>2444</v>
      </c>
      <c r="E3103" t="s">
        <v>2360</v>
      </c>
      <c r="F3103" t="s">
        <v>2361</v>
      </c>
      <c r="G3103">
        <v>41</v>
      </c>
      <c r="H3103" t="s">
        <v>2642</v>
      </c>
      <c r="K3103">
        <v>5</v>
      </c>
      <c r="L3103">
        <v>5</v>
      </c>
      <c r="M3103">
        <v>4</v>
      </c>
    </row>
    <row r="3104" spans="1:13" ht="12.75">
      <c r="A3104">
        <v>257558</v>
      </c>
      <c r="B3104" t="s">
        <v>2936</v>
      </c>
      <c r="C3104" t="s">
        <v>2937</v>
      </c>
      <c r="D3104" t="s">
        <v>1602</v>
      </c>
      <c r="E3104" t="s">
        <v>2360</v>
      </c>
      <c r="F3104" t="s">
        <v>2361</v>
      </c>
      <c r="G3104">
        <v>18</v>
      </c>
      <c r="H3104" t="s">
        <v>2642</v>
      </c>
      <c r="K3104">
        <v>5</v>
      </c>
      <c r="L3104">
        <v>5</v>
      </c>
      <c r="M3104">
        <v>4</v>
      </c>
    </row>
    <row r="3105" spans="1:13" ht="12.75">
      <c r="A3105">
        <v>257651</v>
      </c>
      <c r="B3105" t="s">
        <v>2047</v>
      </c>
      <c r="C3105" t="s">
        <v>1677</v>
      </c>
      <c r="D3105" t="s">
        <v>2234</v>
      </c>
      <c r="E3105" t="s">
        <v>2360</v>
      </c>
      <c r="F3105" t="s">
        <v>2361</v>
      </c>
      <c r="G3105">
        <v>43</v>
      </c>
      <c r="H3105" t="s">
        <v>2642</v>
      </c>
      <c r="K3105">
        <v>5</v>
      </c>
      <c r="L3105">
        <v>5</v>
      </c>
      <c r="M3105">
        <v>4</v>
      </c>
    </row>
    <row r="3106" spans="1:13" ht="12.75">
      <c r="A3106">
        <v>257676</v>
      </c>
      <c r="B3106" t="s">
        <v>2938</v>
      </c>
      <c r="C3106" t="s">
        <v>2939</v>
      </c>
      <c r="D3106" t="s">
        <v>3858</v>
      </c>
      <c r="E3106" t="s">
        <v>2360</v>
      </c>
      <c r="F3106" t="s">
        <v>2361</v>
      </c>
      <c r="G3106">
        <v>35</v>
      </c>
      <c r="H3106" t="s">
        <v>2382</v>
      </c>
      <c r="K3106">
        <v>4</v>
      </c>
      <c r="L3106">
        <v>5</v>
      </c>
      <c r="M3106">
        <v>4</v>
      </c>
    </row>
    <row r="3107" spans="1:13" ht="12.75">
      <c r="A3107">
        <v>257688</v>
      </c>
      <c r="B3107" t="s">
        <v>2427</v>
      </c>
      <c r="C3107" t="s">
        <v>1150</v>
      </c>
      <c r="D3107" t="s">
        <v>2940</v>
      </c>
      <c r="E3107" t="s">
        <v>2360</v>
      </c>
      <c r="F3107" t="s">
        <v>2361</v>
      </c>
      <c r="G3107">
        <v>42</v>
      </c>
      <c r="H3107" t="s">
        <v>2642</v>
      </c>
      <c r="K3107">
        <v>5</v>
      </c>
      <c r="L3107">
        <v>5</v>
      </c>
      <c r="M3107">
        <v>4</v>
      </c>
    </row>
    <row r="3108" spans="1:13" ht="12.75">
      <c r="A3108">
        <v>257749</v>
      </c>
      <c r="B3108" t="s">
        <v>2941</v>
      </c>
      <c r="C3108" t="s">
        <v>2942</v>
      </c>
      <c r="D3108" t="s">
        <v>3858</v>
      </c>
      <c r="E3108" t="s">
        <v>2360</v>
      </c>
      <c r="F3108" t="s">
        <v>2361</v>
      </c>
      <c r="G3108">
        <v>42</v>
      </c>
      <c r="H3108" t="s">
        <v>2642</v>
      </c>
      <c r="K3108">
        <v>5</v>
      </c>
      <c r="L3108">
        <v>5</v>
      </c>
      <c r="M3108">
        <v>4</v>
      </c>
    </row>
    <row r="3109" spans="1:13" ht="12.75">
      <c r="A3109">
        <v>257766</v>
      </c>
      <c r="B3109" t="s">
        <v>2943</v>
      </c>
      <c r="C3109" t="s">
        <v>2944</v>
      </c>
      <c r="D3109" t="s">
        <v>2970</v>
      </c>
      <c r="E3109" t="s">
        <v>2683</v>
      </c>
      <c r="F3109" t="s">
        <v>2440</v>
      </c>
      <c r="G3109">
        <v>30</v>
      </c>
      <c r="H3109" t="s">
        <v>1193</v>
      </c>
      <c r="I3109" t="s">
        <v>1193</v>
      </c>
      <c r="K3109">
        <v>4</v>
      </c>
      <c r="L3109">
        <v>4</v>
      </c>
      <c r="M3109">
        <v>4</v>
      </c>
    </row>
    <row r="3110" spans="1:13" ht="12.75">
      <c r="A3110">
        <v>257781</v>
      </c>
      <c r="B3110" t="s">
        <v>2945</v>
      </c>
      <c r="C3110" t="s">
        <v>2946</v>
      </c>
      <c r="D3110" t="s">
        <v>2201</v>
      </c>
      <c r="E3110" t="s">
        <v>2360</v>
      </c>
      <c r="F3110" t="s">
        <v>2361</v>
      </c>
      <c r="G3110">
        <v>19</v>
      </c>
      <c r="H3110" t="s">
        <v>2656</v>
      </c>
      <c r="K3110">
        <v>4</v>
      </c>
      <c r="L3110">
        <v>5</v>
      </c>
      <c r="M3110">
        <v>4</v>
      </c>
    </row>
    <row r="3111" spans="1:13" ht="12.75">
      <c r="A3111">
        <v>257798</v>
      </c>
      <c r="B3111" t="s">
        <v>2947</v>
      </c>
      <c r="C3111" t="s">
        <v>2948</v>
      </c>
      <c r="D3111" t="s">
        <v>2265</v>
      </c>
      <c r="E3111" t="s">
        <v>2360</v>
      </c>
      <c r="F3111" t="s">
        <v>2361</v>
      </c>
      <c r="G3111">
        <v>39</v>
      </c>
      <c r="H3111" t="s">
        <v>2642</v>
      </c>
      <c r="K3111">
        <v>5</v>
      </c>
      <c r="L3111">
        <v>5</v>
      </c>
      <c r="M3111">
        <v>4</v>
      </c>
    </row>
    <row r="3112" spans="1:13" ht="12.75">
      <c r="A3112">
        <v>257826</v>
      </c>
      <c r="B3112" t="s">
        <v>2949</v>
      </c>
      <c r="C3112" t="s">
        <v>3853</v>
      </c>
      <c r="D3112" t="s">
        <v>1719</v>
      </c>
      <c r="E3112" t="s">
        <v>2360</v>
      </c>
      <c r="F3112" t="s">
        <v>2361</v>
      </c>
      <c r="G3112">
        <v>41</v>
      </c>
      <c r="H3112" t="s">
        <v>2642</v>
      </c>
      <c r="K3112">
        <v>5</v>
      </c>
      <c r="L3112">
        <v>5</v>
      </c>
      <c r="M3112">
        <v>4</v>
      </c>
    </row>
    <row r="3113" spans="1:13" ht="12.75">
      <c r="A3113">
        <v>257883</v>
      </c>
      <c r="B3113" t="s">
        <v>2950</v>
      </c>
      <c r="C3113" t="s">
        <v>2663</v>
      </c>
      <c r="D3113" t="s">
        <v>1983</v>
      </c>
      <c r="E3113" t="s">
        <v>2360</v>
      </c>
      <c r="F3113" t="s">
        <v>2361</v>
      </c>
      <c r="G3113">
        <v>53</v>
      </c>
      <c r="H3113" t="s">
        <v>2642</v>
      </c>
      <c r="K3113">
        <v>3</v>
      </c>
      <c r="L3113">
        <v>5</v>
      </c>
      <c r="M3113">
        <v>4</v>
      </c>
    </row>
    <row r="3114" spans="1:13" ht="12.75">
      <c r="A3114">
        <v>257944</v>
      </c>
      <c r="B3114" t="s">
        <v>851</v>
      </c>
      <c r="C3114" t="s">
        <v>2443</v>
      </c>
      <c r="D3114" t="s">
        <v>2650</v>
      </c>
      <c r="E3114" t="s">
        <v>2360</v>
      </c>
      <c r="F3114" t="s">
        <v>2361</v>
      </c>
      <c r="G3114">
        <v>34</v>
      </c>
      <c r="H3114" t="s">
        <v>2642</v>
      </c>
      <c r="K3114">
        <v>5</v>
      </c>
      <c r="L3114">
        <v>5</v>
      </c>
      <c r="M3114">
        <v>4</v>
      </c>
    </row>
    <row r="3115" spans="1:13" ht="12.75">
      <c r="A3115">
        <v>257950</v>
      </c>
      <c r="B3115" t="s">
        <v>2951</v>
      </c>
      <c r="C3115" t="s">
        <v>2520</v>
      </c>
      <c r="D3115" t="s">
        <v>2250</v>
      </c>
      <c r="E3115" t="s">
        <v>2360</v>
      </c>
      <c r="F3115" t="s">
        <v>2361</v>
      </c>
      <c r="G3115">
        <v>46</v>
      </c>
      <c r="H3115" t="s">
        <v>2952</v>
      </c>
      <c r="K3115">
        <v>4</v>
      </c>
      <c r="L3115">
        <v>5</v>
      </c>
      <c r="M3115">
        <v>4</v>
      </c>
    </row>
    <row r="3116" spans="1:13" ht="12.75">
      <c r="A3116">
        <v>258096</v>
      </c>
      <c r="B3116" t="s">
        <v>2953</v>
      </c>
      <c r="C3116" t="s">
        <v>2954</v>
      </c>
      <c r="D3116" t="s">
        <v>3262</v>
      </c>
      <c r="E3116" t="s">
        <v>2360</v>
      </c>
      <c r="F3116" t="s">
        <v>2361</v>
      </c>
      <c r="G3116">
        <v>27</v>
      </c>
      <c r="H3116" t="s">
        <v>2671</v>
      </c>
      <c r="K3116">
        <v>5</v>
      </c>
      <c r="L3116">
        <v>5</v>
      </c>
      <c r="M3116">
        <v>4</v>
      </c>
    </row>
    <row r="3117" spans="1:13" ht="12.75">
      <c r="A3117">
        <v>258121</v>
      </c>
      <c r="B3117" t="s">
        <v>1374</v>
      </c>
      <c r="C3117" t="s">
        <v>1004</v>
      </c>
      <c r="D3117" t="s">
        <v>2326</v>
      </c>
      <c r="E3117" t="s">
        <v>2360</v>
      </c>
      <c r="F3117" t="s">
        <v>2361</v>
      </c>
      <c r="G3117">
        <v>27</v>
      </c>
      <c r="H3117" t="s">
        <v>972</v>
      </c>
      <c r="K3117">
        <v>5</v>
      </c>
      <c r="L3117">
        <v>5</v>
      </c>
      <c r="M3117">
        <v>4</v>
      </c>
    </row>
    <row r="3118" spans="1:13" ht="12.75">
      <c r="A3118">
        <v>258127</v>
      </c>
      <c r="B3118" t="s">
        <v>2955</v>
      </c>
      <c r="C3118" t="s">
        <v>2956</v>
      </c>
      <c r="D3118" t="s">
        <v>2397</v>
      </c>
      <c r="E3118" t="s">
        <v>2360</v>
      </c>
      <c r="F3118" t="s">
        <v>2361</v>
      </c>
      <c r="G3118">
        <v>48</v>
      </c>
      <c r="H3118" t="s">
        <v>2139</v>
      </c>
      <c r="K3118">
        <v>5</v>
      </c>
      <c r="L3118">
        <v>5</v>
      </c>
      <c r="M3118">
        <v>4</v>
      </c>
    </row>
    <row r="3119" spans="1:13" ht="12.75">
      <c r="A3119">
        <v>258134</v>
      </c>
      <c r="B3119" t="s">
        <v>2957</v>
      </c>
      <c r="C3119" t="s">
        <v>468</v>
      </c>
      <c r="D3119" t="s">
        <v>2471</v>
      </c>
      <c r="E3119" t="s">
        <v>2360</v>
      </c>
      <c r="F3119" t="s">
        <v>2361</v>
      </c>
      <c r="G3119">
        <v>12</v>
      </c>
      <c r="H3119" t="s">
        <v>1756</v>
      </c>
      <c r="K3119">
        <v>5</v>
      </c>
      <c r="L3119">
        <v>5</v>
      </c>
      <c r="M3119">
        <v>4</v>
      </c>
    </row>
    <row r="3120" spans="1:13" ht="12.75">
      <c r="A3120">
        <v>258186</v>
      </c>
      <c r="B3120" t="s">
        <v>2958</v>
      </c>
      <c r="C3120" t="s">
        <v>3927</v>
      </c>
      <c r="D3120" t="s">
        <v>2471</v>
      </c>
      <c r="E3120" t="s">
        <v>2360</v>
      </c>
      <c r="F3120" t="s">
        <v>2361</v>
      </c>
      <c r="G3120">
        <v>34</v>
      </c>
      <c r="H3120" t="s">
        <v>972</v>
      </c>
      <c r="K3120">
        <v>4</v>
      </c>
      <c r="L3120">
        <v>5</v>
      </c>
      <c r="M3120">
        <v>4</v>
      </c>
    </row>
    <row r="3121" spans="1:13" ht="12.75">
      <c r="A3121">
        <v>258233</v>
      </c>
      <c r="B3121" t="s">
        <v>3246</v>
      </c>
      <c r="C3121" t="s">
        <v>3247</v>
      </c>
      <c r="D3121" t="s">
        <v>2234</v>
      </c>
      <c r="E3121" t="s">
        <v>2360</v>
      </c>
      <c r="F3121" t="s">
        <v>2361</v>
      </c>
      <c r="G3121">
        <v>49</v>
      </c>
      <c r="H3121" t="s">
        <v>2642</v>
      </c>
      <c r="K3121">
        <v>5</v>
      </c>
      <c r="L3121">
        <v>5</v>
      </c>
      <c r="M3121">
        <v>4</v>
      </c>
    </row>
    <row r="3122" spans="1:13" ht="12.75">
      <c r="A3122">
        <v>258247</v>
      </c>
      <c r="B3122" t="s">
        <v>3248</v>
      </c>
      <c r="C3122" t="s">
        <v>2677</v>
      </c>
      <c r="D3122" t="s">
        <v>2426</v>
      </c>
      <c r="E3122" t="s">
        <v>2360</v>
      </c>
      <c r="F3122" t="s">
        <v>2361</v>
      </c>
      <c r="G3122">
        <v>55</v>
      </c>
      <c r="H3122" t="s">
        <v>2642</v>
      </c>
      <c r="K3122">
        <v>5</v>
      </c>
      <c r="L3122">
        <v>5</v>
      </c>
      <c r="M3122">
        <v>4</v>
      </c>
    </row>
    <row r="3123" spans="1:13" ht="12.75">
      <c r="A3123">
        <v>258321</v>
      </c>
      <c r="B3123" t="s">
        <v>3249</v>
      </c>
      <c r="C3123" t="s">
        <v>2306</v>
      </c>
      <c r="D3123" t="s">
        <v>1173</v>
      </c>
      <c r="E3123" t="s">
        <v>2360</v>
      </c>
      <c r="F3123" t="s">
        <v>2361</v>
      </c>
      <c r="G3123">
        <v>44</v>
      </c>
      <c r="H3123" t="s">
        <v>2656</v>
      </c>
      <c r="K3123">
        <v>5</v>
      </c>
      <c r="L3123">
        <v>5</v>
      </c>
      <c r="M3123">
        <v>4</v>
      </c>
    </row>
    <row r="3124" spans="1:13" ht="12.75">
      <c r="A3124">
        <v>258325</v>
      </c>
      <c r="B3124" t="s">
        <v>3525</v>
      </c>
      <c r="C3124" t="s">
        <v>2964</v>
      </c>
      <c r="D3124" t="s">
        <v>1927</v>
      </c>
      <c r="E3124" t="s">
        <v>2360</v>
      </c>
      <c r="F3124" t="s">
        <v>2361</v>
      </c>
      <c r="G3124">
        <v>43</v>
      </c>
      <c r="H3124" t="s">
        <v>2642</v>
      </c>
      <c r="K3124">
        <v>5</v>
      </c>
      <c r="L3124">
        <v>5</v>
      </c>
      <c r="M3124">
        <v>4</v>
      </c>
    </row>
    <row r="3125" spans="1:13" ht="12.75">
      <c r="A3125">
        <v>258361</v>
      </c>
      <c r="B3125" t="s">
        <v>1504</v>
      </c>
      <c r="C3125" t="s">
        <v>3744</v>
      </c>
      <c r="D3125" t="s">
        <v>2471</v>
      </c>
      <c r="E3125" t="s">
        <v>2360</v>
      </c>
      <c r="F3125" t="s">
        <v>2440</v>
      </c>
      <c r="G3125">
        <v>14</v>
      </c>
      <c r="H3125" t="s">
        <v>841</v>
      </c>
      <c r="I3125" t="s">
        <v>842</v>
      </c>
      <c r="K3125">
        <v>4</v>
      </c>
      <c r="L3125">
        <v>4</v>
      </c>
      <c r="M3125">
        <v>4</v>
      </c>
    </row>
    <row r="3126" spans="1:13" ht="12.75">
      <c r="A3126">
        <v>258386</v>
      </c>
      <c r="B3126" t="s">
        <v>3526</v>
      </c>
      <c r="C3126" t="s">
        <v>2233</v>
      </c>
      <c r="D3126" t="s">
        <v>1776</v>
      </c>
      <c r="E3126" t="s">
        <v>2360</v>
      </c>
      <c r="F3126" t="s">
        <v>2361</v>
      </c>
      <c r="G3126">
        <v>25</v>
      </c>
      <c r="H3126" t="s">
        <v>2642</v>
      </c>
      <c r="K3126">
        <v>4</v>
      </c>
      <c r="L3126">
        <v>5</v>
      </c>
      <c r="M3126">
        <v>4</v>
      </c>
    </row>
    <row r="3127" spans="1:13" ht="12.75">
      <c r="A3127">
        <v>258449</v>
      </c>
      <c r="B3127" t="s">
        <v>3527</v>
      </c>
      <c r="C3127" t="s">
        <v>3528</v>
      </c>
      <c r="D3127" t="s">
        <v>2471</v>
      </c>
      <c r="E3127" t="s">
        <v>2360</v>
      </c>
      <c r="F3127" t="s">
        <v>2361</v>
      </c>
      <c r="G3127">
        <v>13</v>
      </c>
      <c r="H3127" t="s">
        <v>3864</v>
      </c>
      <c r="K3127">
        <v>5</v>
      </c>
      <c r="L3127">
        <v>5</v>
      </c>
      <c r="M3127">
        <v>4</v>
      </c>
    </row>
    <row r="3128" spans="1:13" ht="12.75">
      <c r="A3128">
        <v>258462</v>
      </c>
      <c r="B3128" t="s">
        <v>3816</v>
      </c>
      <c r="C3128" t="s">
        <v>3817</v>
      </c>
      <c r="D3128" t="s">
        <v>2471</v>
      </c>
      <c r="E3128" t="s">
        <v>2360</v>
      </c>
      <c r="F3128" t="s">
        <v>2440</v>
      </c>
      <c r="G3128">
        <v>56</v>
      </c>
      <c r="H3128" t="s">
        <v>2642</v>
      </c>
      <c r="K3128">
        <v>4</v>
      </c>
      <c r="L3128">
        <v>4</v>
      </c>
      <c r="M3128">
        <v>4</v>
      </c>
    </row>
    <row r="3129" spans="1:13" ht="12.75">
      <c r="A3129">
        <v>258515</v>
      </c>
      <c r="B3129" t="s">
        <v>3532</v>
      </c>
      <c r="C3129" t="s">
        <v>3255</v>
      </c>
      <c r="D3129" t="s">
        <v>1202</v>
      </c>
      <c r="E3129" t="s">
        <v>2360</v>
      </c>
      <c r="F3129" t="s">
        <v>2440</v>
      </c>
      <c r="G3129">
        <v>53</v>
      </c>
      <c r="H3129" t="s">
        <v>2227</v>
      </c>
      <c r="I3129" t="s">
        <v>2227</v>
      </c>
      <c r="K3129">
        <v>4</v>
      </c>
      <c r="L3129">
        <v>4</v>
      </c>
      <c r="M3129">
        <v>4</v>
      </c>
    </row>
    <row r="3130" spans="1:13" ht="12.75">
      <c r="A3130">
        <v>258639</v>
      </c>
      <c r="B3130" t="s">
        <v>1042</v>
      </c>
      <c r="C3130" t="s">
        <v>156</v>
      </c>
      <c r="D3130" t="s">
        <v>1948</v>
      </c>
      <c r="E3130" t="s">
        <v>2360</v>
      </c>
      <c r="F3130" t="s">
        <v>2361</v>
      </c>
      <c r="G3130">
        <v>49</v>
      </c>
      <c r="H3130" t="s">
        <v>2651</v>
      </c>
      <c r="I3130" t="s">
        <v>2652</v>
      </c>
      <c r="K3130">
        <v>3</v>
      </c>
      <c r="L3130">
        <v>5</v>
      </c>
      <c r="M3130">
        <v>4</v>
      </c>
    </row>
    <row r="3131" spans="1:13" ht="12.75">
      <c r="A3131">
        <v>258741</v>
      </c>
      <c r="B3131" t="s">
        <v>4051</v>
      </c>
      <c r="C3131" t="s">
        <v>1150</v>
      </c>
      <c r="D3131" t="s">
        <v>3266</v>
      </c>
      <c r="E3131" t="s">
        <v>2360</v>
      </c>
      <c r="F3131" t="s">
        <v>2361</v>
      </c>
      <c r="G3131">
        <v>21</v>
      </c>
      <c r="H3131" t="s">
        <v>2616</v>
      </c>
      <c r="I3131" t="s">
        <v>3256</v>
      </c>
      <c r="K3131">
        <v>5</v>
      </c>
      <c r="L3131">
        <v>5</v>
      </c>
      <c r="M3131">
        <v>4</v>
      </c>
    </row>
    <row r="3132" spans="1:13" ht="12.75">
      <c r="A3132">
        <v>258897</v>
      </c>
      <c r="B3132" t="s">
        <v>3257</v>
      </c>
      <c r="C3132" t="s">
        <v>4017</v>
      </c>
      <c r="D3132" t="s">
        <v>2114</v>
      </c>
      <c r="E3132" t="s">
        <v>2360</v>
      </c>
      <c r="F3132" t="s">
        <v>2361</v>
      </c>
      <c r="G3132">
        <v>36</v>
      </c>
      <c r="H3132" t="s">
        <v>2514</v>
      </c>
      <c r="I3132" t="s">
        <v>2515</v>
      </c>
      <c r="K3132">
        <v>5</v>
      </c>
      <c r="L3132">
        <v>5</v>
      </c>
      <c r="M3132">
        <v>4</v>
      </c>
    </row>
    <row r="3133" spans="1:13" ht="12.75">
      <c r="A3133">
        <v>259003</v>
      </c>
      <c r="B3133" t="s">
        <v>3258</v>
      </c>
      <c r="C3133" t="s">
        <v>2971</v>
      </c>
      <c r="D3133" t="s">
        <v>2674</v>
      </c>
      <c r="E3133" t="s">
        <v>2360</v>
      </c>
      <c r="F3133" t="s">
        <v>2361</v>
      </c>
      <c r="G3133">
        <v>40</v>
      </c>
      <c r="H3133" t="s">
        <v>2959</v>
      </c>
      <c r="K3133">
        <v>5</v>
      </c>
      <c r="L3133">
        <v>5</v>
      </c>
      <c r="M3133">
        <v>4</v>
      </c>
    </row>
    <row r="3134" spans="1:13" ht="12.75">
      <c r="A3134">
        <v>259009</v>
      </c>
      <c r="B3134" t="s">
        <v>1882</v>
      </c>
      <c r="C3134" t="s">
        <v>1390</v>
      </c>
      <c r="D3134" t="s">
        <v>2471</v>
      </c>
      <c r="E3134" t="s">
        <v>2360</v>
      </c>
      <c r="F3134" t="s">
        <v>2361</v>
      </c>
      <c r="G3134">
        <v>22</v>
      </c>
      <c r="H3134" t="s">
        <v>634</v>
      </c>
      <c r="K3134">
        <v>5</v>
      </c>
      <c r="L3134">
        <v>5</v>
      </c>
      <c r="M3134">
        <v>4</v>
      </c>
    </row>
    <row r="3135" spans="1:13" ht="12.75">
      <c r="A3135">
        <v>259019</v>
      </c>
      <c r="B3135" t="s">
        <v>2972</v>
      </c>
      <c r="C3135" t="s">
        <v>2116</v>
      </c>
      <c r="D3135" t="s">
        <v>4214</v>
      </c>
      <c r="E3135" t="s">
        <v>2360</v>
      </c>
      <c r="F3135" t="s">
        <v>2361</v>
      </c>
      <c r="G3135">
        <v>31</v>
      </c>
      <c r="H3135" t="s">
        <v>2642</v>
      </c>
      <c r="K3135">
        <v>5</v>
      </c>
      <c r="L3135">
        <v>5</v>
      </c>
      <c r="M3135">
        <v>4</v>
      </c>
    </row>
    <row r="3136" spans="1:13" ht="12.75">
      <c r="A3136">
        <v>259048</v>
      </c>
      <c r="B3136" t="s">
        <v>2973</v>
      </c>
      <c r="C3136" t="s">
        <v>1934</v>
      </c>
      <c r="D3136" t="s">
        <v>2117</v>
      </c>
      <c r="E3136" t="s">
        <v>2360</v>
      </c>
      <c r="F3136" t="s">
        <v>2361</v>
      </c>
      <c r="G3136">
        <v>53</v>
      </c>
      <c r="H3136" t="s">
        <v>2642</v>
      </c>
      <c r="K3136">
        <v>5</v>
      </c>
      <c r="L3136">
        <v>5</v>
      </c>
      <c r="M3136">
        <v>4</v>
      </c>
    </row>
    <row r="3137" spans="1:13" ht="12.75">
      <c r="A3137">
        <v>259100</v>
      </c>
      <c r="B3137" t="s">
        <v>2694</v>
      </c>
      <c r="C3137" t="s">
        <v>2695</v>
      </c>
      <c r="D3137" t="s">
        <v>1798</v>
      </c>
      <c r="E3137" t="s">
        <v>2360</v>
      </c>
      <c r="F3137" t="s">
        <v>2361</v>
      </c>
      <c r="G3137">
        <v>48</v>
      </c>
      <c r="H3137" t="s">
        <v>2366</v>
      </c>
      <c r="K3137">
        <v>5</v>
      </c>
      <c r="L3137">
        <v>5</v>
      </c>
      <c r="M3137">
        <v>4</v>
      </c>
    </row>
    <row r="3138" spans="1:13" ht="12.75">
      <c r="A3138">
        <v>259121</v>
      </c>
      <c r="B3138" t="s">
        <v>2696</v>
      </c>
      <c r="C3138" t="s">
        <v>2981</v>
      </c>
      <c r="D3138" t="s">
        <v>2827</v>
      </c>
      <c r="E3138" t="s">
        <v>2360</v>
      </c>
      <c r="F3138" t="s">
        <v>2361</v>
      </c>
      <c r="G3138">
        <v>25</v>
      </c>
      <c r="H3138" t="s">
        <v>2642</v>
      </c>
      <c r="K3138">
        <v>5</v>
      </c>
      <c r="L3138">
        <v>5</v>
      </c>
      <c r="M3138">
        <v>4</v>
      </c>
    </row>
    <row r="3139" spans="1:13" ht="12.75">
      <c r="A3139">
        <v>259139</v>
      </c>
      <c r="B3139" t="s">
        <v>2697</v>
      </c>
      <c r="C3139" t="s">
        <v>2443</v>
      </c>
      <c r="D3139" t="s">
        <v>2471</v>
      </c>
      <c r="E3139" t="s">
        <v>2360</v>
      </c>
      <c r="F3139" t="s">
        <v>2361</v>
      </c>
      <c r="G3139">
        <v>24</v>
      </c>
      <c r="H3139" t="s">
        <v>646</v>
      </c>
      <c r="J3139" t="s">
        <v>1249</v>
      </c>
      <c r="K3139">
        <v>5</v>
      </c>
      <c r="L3139">
        <v>5</v>
      </c>
      <c r="M3139">
        <v>4</v>
      </c>
    </row>
    <row r="3140" spans="1:13" ht="12.75">
      <c r="A3140">
        <v>259142</v>
      </c>
      <c r="B3140" t="s">
        <v>2698</v>
      </c>
      <c r="C3140" t="s">
        <v>1818</v>
      </c>
      <c r="D3140" t="s">
        <v>2117</v>
      </c>
      <c r="E3140" t="s">
        <v>2360</v>
      </c>
      <c r="F3140" t="s">
        <v>2361</v>
      </c>
      <c r="G3140">
        <v>37</v>
      </c>
      <c r="H3140" t="s">
        <v>2642</v>
      </c>
      <c r="K3140">
        <v>5</v>
      </c>
      <c r="L3140">
        <v>5</v>
      </c>
      <c r="M3140">
        <v>4</v>
      </c>
    </row>
    <row r="3141" spans="1:13" ht="12.75">
      <c r="A3141">
        <v>259188</v>
      </c>
      <c r="B3141" t="s">
        <v>2699</v>
      </c>
      <c r="C3141" t="s">
        <v>1818</v>
      </c>
      <c r="D3141" t="s">
        <v>2471</v>
      </c>
      <c r="E3141" t="s">
        <v>2360</v>
      </c>
      <c r="F3141" t="s">
        <v>2361</v>
      </c>
      <c r="G3141">
        <v>31</v>
      </c>
      <c r="H3141" t="s">
        <v>2642</v>
      </c>
      <c r="K3141">
        <v>5</v>
      </c>
      <c r="L3141">
        <v>5</v>
      </c>
      <c r="M3141">
        <v>4</v>
      </c>
    </row>
    <row r="3142" spans="1:13" ht="12.75">
      <c r="A3142">
        <v>259199</v>
      </c>
      <c r="B3142" t="s">
        <v>2409</v>
      </c>
      <c r="C3142" t="s">
        <v>2700</v>
      </c>
      <c r="D3142" t="s">
        <v>2970</v>
      </c>
      <c r="E3142" t="s">
        <v>2683</v>
      </c>
      <c r="F3142" t="s">
        <v>2361</v>
      </c>
      <c r="G3142">
        <v>60</v>
      </c>
      <c r="H3142" t="s">
        <v>2642</v>
      </c>
      <c r="K3142">
        <v>5</v>
      </c>
      <c r="L3142">
        <v>5</v>
      </c>
      <c r="M3142">
        <v>4</v>
      </c>
    </row>
    <row r="3143" spans="1:13" ht="12.75">
      <c r="A3143">
        <v>259220</v>
      </c>
      <c r="B3143" t="s">
        <v>2701</v>
      </c>
      <c r="C3143" t="s">
        <v>266</v>
      </c>
      <c r="D3143" t="s">
        <v>2513</v>
      </c>
      <c r="E3143" t="s">
        <v>2360</v>
      </c>
      <c r="F3143" t="s">
        <v>2440</v>
      </c>
      <c r="G3143">
        <v>28</v>
      </c>
      <c r="H3143" t="s">
        <v>2642</v>
      </c>
      <c r="K3143">
        <v>3</v>
      </c>
      <c r="L3143">
        <v>4</v>
      </c>
      <c r="M3143">
        <v>4</v>
      </c>
    </row>
    <row r="3144" spans="1:13" ht="12.75">
      <c r="A3144">
        <v>259257</v>
      </c>
      <c r="B3144" t="s">
        <v>2702</v>
      </c>
      <c r="C3144" t="s">
        <v>2703</v>
      </c>
      <c r="D3144" t="s">
        <v>2444</v>
      </c>
      <c r="E3144" t="s">
        <v>2360</v>
      </c>
      <c r="F3144" t="s">
        <v>2440</v>
      </c>
      <c r="G3144">
        <v>28</v>
      </c>
      <c r="H3144" t="s">
        <v>2642</v>
      </c>
      <c r="K3144">
        <v>4</v>
      </c>
      <c r="L3144">
        <v>4</v>
      </c>
      <c r="M3144">
        <v>4</v>
      </c>
    </row>
    <row r="3145" spans="1:13" ht="12.75">
      <c r="A3145">
        <v>259312</v>
      </c>
      <c r="B3145" t="s">
        <v>2983</v>
      </c>
      <c r="C3145" t="s">
        <v>2984</v>
      </c>
      <c r="D3145" t="s">
        <v>2985</v>
      </c>
      <c r="E3145" t="s">
        <v>2360</v>
      </c>
      <c r="F3145" t="s">
        <v>2361</v>
      </c>
      <c r="G3145">
        <v>17</v>
      </c>
      <c r="I3145" t="s">
        <v>2708</v>
      </c>
      <c r="K3145">
        <v>5</v>
      </c>
      <c r="L3145">
        <v>5</v>
      </c>
      <c r="M3145">
        <v>4</v>
      </c>
    </row>
    <row r="3146" spans="1:13" ht="12.75">
      <c r="A3146">
        <v>259332</v>
      </c>
      <c r="B3146" t="s">
        <v>2709</v>
      </c>
      <c r="C3146" t="s">
        <v>2710</v>
      </c>
      <c r="D3146" t="s">
        <v>2444</v>
      </c>
      <c r="E3146" t="s">
        <v>2360</v>
      </c>
      <c r="F3146" t="s">
        <v>2361</v>
      </c>
      <c r="G3146">
        <v>27</v>
      </c>
      <c r="H3146" t="s">
        <v>2389</v>
      </c>
      <c r="I3146" t="s">
        <v>2390</v>
      </c>
      <c r="K3146">
        <v>5</v>
      </c>
      <c r="L3146">
        <v>5</v>
      </c>
      <c r="M3146">
        <v>4</v>
      </c>
    </row>
    <row r="3147" spans="1:13" ht="12.75">
      <c r="A3147">
        <v>259352</v>
      </c>
      <c r="B3147" t="s">
        <v>2711</v>
      </c>
      <c r="C3147" t="s">
        <v>1556</v>
      </c>
      <c r="D3147" t="s">
        <v>2444</v>
      </c>
      <c r="E3147" t="s">
        <v>2360</v>
      </c>
      <c r="F3147" t="s">
        <v>2361</v>
      </c>
      <c r="G3147">
        <v>24</v>
      </c>
      <c r="H3147" t="s">
        <v>2642</v>
      </c>
      <c r="K3147">
        <v>5</v>
      </c>
      <c r="L3147">
        <v>5</v>
      </c>
      <c r="M3147">
        <v>4</v>
      </c>
    </row>
    <row r="3148" spans="1:13" ht="12.75">
      <c r="A3148">
        <v>259359</v>
      </c>
      <c r="B3148" t="s">
        <v>2712</v>
      </c>
      <c r="C3148" t="s">
        <v>2555</v>
      </c>
      <c r="D3148" t="s">
        <v>2521</v>
      </c>
      <c r="E3148" t="s">
        <v>2360</v>
      </c>
      <c r="F3148" t="s">
        <v>2361</v>
      </c>
      <c r="G3148">
        <v>18</v>
      </c>
      <c r="H3148" t="s">
        <v>2535</v>
      </c>
      <c r="I3148" t="s">
        <v>2535</v>
      </c>
      <c r="K3148">
        <v>5</v>
      </c>
      <c r="L3148">
        <v>5</v>
      </c>
      <c r="M3148">
        <v>4</v>
      </c>
    </row>
    <row r="3149" spans="1:13" ht="12.75">
      <c r="A3149">
        <v>259387</v>
      </c>
      <c r="B3149" t="s">
        <v>2713</v>
      </c>
      <c r="C3149" t="s">
        <v>2969</v>
      </c>
      <c r="D3149" t="s">
        <v>2201</v>
      </c>
      <c r="E3149" t="s">
        <v>2360</v>
      </c>
      <c r="F3149" t="s">
        <v>2361</v>
      </c>
      <c r="G3149">
        <v>55</v>
      </c>
      <c r="H3149" t="s">
        <v>1716</v>
      </c>
      <c r="I3149" t="s">
        <v>1625</v>
      </c>
      <c r="K3149">
        <v>5</v>
      </c>
      <c r="L3149">
        <v>5</v>
      </c>
      <c r="M3149">
        <v>4</v>
      </c>
    </row>
    <row r="3150" spans="1:13" ht="12.75">
      <c r="A3150">
        <v>259394</v>
      </c>
      <c r="B3150" t="s">
        <v>2714</v>
      </c>
      <c r="C3150" t="s">
        <v>1267</v>
      </c>
      <c r="D3150" t="s">
        <v>2073</v>
      </c>
      <c r="E3150" t="s">
        <v>2360</v>
      </c>
      <c r="F3150" t="s">
        <v>2440</v>
      </c>
      <c r="G3150">
        <v>43</v>
      </c>
      <c r="H3150" t="s">
        <v>2691</v>
      </c>
      <c r="K3150">
        <v>4</v>
      </c>
      <c r="L3150">
        <v>4</v>
      </c>
      <c r="M3150">
        <v>4</v>
      </c>
    </row>
    <row r="3151" spans="1:13" ht="12.75">
      <c r="A3151">
        <v>259408</v>
      </c>
      <c r="B3151" t="s">
        <v>4120</v>
      </c>
      <c r="C3151" t="s">
        <v>2715</v>
      </c>
      <c r="D3151" t="s">
        <v>2201</v>
      </c>
      <c r="E3151" t="s">
        <v>2360</v>
      </c>
      <c r="F3151" t="s">
        <v>2361</v>
      </c>
      <c r="G3151">
        <v>33</v>
      </c>
      <c r="H3151" t="s">
        <v>2642</v>
      </c>
      <c r="K3151">
        <v>5</v>
      </c>
      <c r="L3151">
        <v>5</v>
      </c>
      <c r="M3151">
        <v>4</v>
      </c>
    </row>
    <row r="3152" spans="1:13" ht="12.75">
      <c r="A3152">
        <v>259410</v>
      </c>
      <c r="B3152" t="s">
        <v>1042</v>
      </c>
      <c r="C3152" t="s">
        <v>2716</v>
      </c>
      <c r="D3152" t="s">
        <v>2179</v>
      </c>
      <c r="E3152" t="s">
        <v>2360</v>
      </c>
      <c r="F3152" t="s">
        <v>2440</v>
      </c>
      <c r="G3152">
        <v>13</v>
      </c>
      <c r="H3152" t="s">
        <v>2642</v>
      </c>
      <c r="K3152">
        <v>4</v>
      </c>
      <c r="L3152">
        <v>4</v>
      </c>
      <c r="M3152">
        <v>4</v>
      </c>
    </row>
    <row r="3153" spans="1:13" ht="12.75">
      <c r="A3153">
        <v>259418</v>
      </c>
      <c r="B3153" t="s">
        <v>2717</v>
      </c>
      <c r="C3153" t="s">
        <v>2718</v>
      </c>
      <c r="D3153" t="s">
        <v>1173</v>
      </c>
      <c r="E3153" t="s">
        <v>2360</v>
      </c>
      <c r="F3153" t="s">
        <v>2361</v>
      </c>
      <c r="G3153">
        <v>37</v>
      </c>
      <c r="H3153" t="s">
        <v>2642</v>
      </c>
      <c r="K3153">
        <v>4</v>
      </c>
      <c r="L3153">
        <v>5</v>
      </c>
      <c r="M3153">
        <v>4</v>
      </c>
    </row>
    <row r="3154" spans="1:13" ht="12.75">
      <c r="A3154">
        <v>259429</v>
      </c>
      <c r="B3154" t="s">
        <v>4132</v>
      </c>
      <c r="C3154" t="s">
        <v>2719</v>
      </c>
      <c r="D3154" t="s">
        <v>2104</v>
      </c>
      <c r="E3154" t="s">
        <v>2360</v>
      </c>
      <c r="F3154" t="s">
        <v>2361</v>
      </c>
      <c r="G3154">
        <v>45</v>
      </c>
      <c r="H3154" t="s">
        <v>2642</v>
      </c>
      <c r="K3154">
        <v>5</v>
      </c>
      <c r="L3154">
        <v>5</v>
      </c>
      <c r="M3154">
        <v>4</v>
      </c>
    </row>
    <row r="3155" spans="1:13" ht="12.75">
      <c r="A3155">
        <v>259538</v>
      </c>
      <c r="B3155" t="s">
        <v>2720</v>
      </c>
      <c r="C3155" t="s">
        <v>1217</v>
      </c>
      <c r="D3155" t="s">
        <v>2201</v>
      </c>
      <c r="E3155" t="s">
        <v>2360</v>
      </c>
      <c r="F3155" t="s">
        <v>2361</v>
      </c>
      <c r="G3155">
        <v>41</v>
      </c>
      <c r="H3155" t="s">
        <v>2642</v>
      </c>
      <c r="K3155">
        <v>5</v>
      </c>
      <c r="L3155">
        <v>5</v>
      </c>
      <c r="M3155">
        <v>4</v>
      </c>
    </row>
    <row r="3156" spans="1:13" ht="12.75">
      <c r="A3156">
        <v>259544</v>
      </c>
      <c r="B3156" t="s">
        <v>2721</v>
      </c>
      <c r="C3156" t="s">
        <v>3444</v>
      </c>
      <c r="D3156" t="s">
        <v>2100</v>
      </c>
      <c r="E3156" t="s">
        <v>2360</v>
      </c>
      <c r="F3156" t="s">
        <v>2440</v>
      </c>
      <c r="G3156">
        <v>57</v>
      </c>
      <c r="H3156" t="s">
        <v>2227</v>
      </c>
      <c r="I3156" t="s">
        <v>2227</v>
      </c>
      <c r="K3156">
        <v>4</v>
      </c>
      <c r="L3156">
        <v>4</v>
      </c>
      <c r="M3156">
        <v>4</v>
      </c>
    </row>
    <row r="3157" spans="1:13" ht="12.75">
      <c r="A3157">
        <v>259666</v>
      </c>
      <c r="B3157" t="s">
        <v>2722</v>
      </c>
      <c r="C3157" t="s">
        <v>2723</v>
      </c>
      <c r="D3157" t="s">
        <v>2152</v>
      </c>
      <c r="E3157" t="s">
        <v>2360</v>
      </c>
      <c r="F3157" t="s">
        <v>2361</v>
      </c>
      <c r="G3157">
        <v>19</v>
      </c>
      <c r="H3157" t="s">
        <v>2642</v>
      </c>
      <c r="J3157" t="s">
        <v>2724</v>
      </c>
      <c r="K3157">
        <v>5</v>
      </c>
      <c r="L3157">
        <v>5</v>
      </c>
      <c r="M3157">
        <v>4</v>
      </c>
    </row>
    <row r="3158" spans="1:13" ht="12.75">
      <c r="A3158">
        <v>259683</v>
      </c>
      <c r="B3158" t="s">
        <v>2820</v>
      </c>
      <c r="C3158" t="s">
        <v>2103</v>
      </c>
      <c r="D3158" t="s">
        <v>2175</v>
      </c>
      <c r="E3158" t="s">
        <v>2360</v>
      </c>
      <c r="F3158" t="s">
        <v>2361</v>
      </c>
      <c r="G3158">
        <v>39</v>
      </c>
      <c r="H3158" t="s">
        <v>2651</v>
      </c>
      <c r="K3158">
        <v>5</v>
      </c>
      <c r="L3158">
        <v>5</v>
      </c>
      <c r="M3158">
        <v>4</v>
      </c>
    </row>
    <row r="3159" spans="1:13" ht="12.75">
      <c r="A3159">
        <v>259732</v>
      </c>
      <c r="B3159" t="s">
        <v>3395</v>
      </c>
      <c r="C3159" t="s">
        <v>2663</v>
      </c>
      <c r="D3159" t="s">
        <v>2444</v>
      </c>
      <c r="E3159" t="s">
        <v>2360</v>
      </c>
      <c r="F3159" t="s">
        <v>2361</v>
      </c>
      <c r="G3159">
        <v>64</v>
      </c>
      <c r="H3159" t="s">
        <v>2374</v>
      </c>
      <c r="K3159">
        <v>5</v>
      </c>
      <c r="L3159">
        <v>5</v>
      </c>
      <c r="M3159">
        <v>4</v>
      </c>
    </row>
    <row r="3160" spans="1:13" ht="12.75">
      <c r="A3160">
        <v>259842</v>
      </c>
      <c r="B3160" t="s">
        <v>2907</v>
      </c>
      <c r="C3160" t="s">
        <v>2443</v>
      </c>
      <c r="D3160" t="s">
        <v>2234</v>
      </c>
      <c r="E3160" t="s">
        <v>2360</v>
      </c>
      <c r="F3160" t="s">
        <v>2361</v>
      </c>
      <c r="G3160">
        <v>47</v>
      </c>
      <c r="H3160" t="s">
        <v>1694</v>
      </c>
      <c r="K3160">
        <v>5</v>
      </c>
      <c r="L3160">
        <v>5</v>
      </c>
      <c r="M3160">
        <v>4</v>
      </c>
    </row>
    <row r="3161" spans="1:13" ht="12.75">
      <c r="A3161">
        <v>259872</v>
      </c>
      <c r="B3161" t="s">
        <v>2725</v>
      </c>
      <c r="C3161" t="s">
        <v>2726</v>
      </c>
      <c r="D3161" t="s">
        <v>3615</v>
      </c>
      <c r="E3161" t="s">
        <v>2360</v>
      </c>
      <c r="F3161" t="s">
        <v>2361</v>
      </c>
      <c r="G3161">
        <v>42</v>
      </c>
      <c r="H3161" t="s">
        <v>2514</v>
      </c>
      <c r="K3161">
        <v>5</v>
      </c>
      <c r="L3161">
        <v>5</v>
      </c>
      <c r="M3161">
        <v>4</v>
      </c>
    </row>
    <row r="3162" spans="1:13" ht="12.75">
      <c r="A3162">
        <v>259879</v>
      </c>
      <c r="B3162" t="s">
        <v>2727</v>
      </c>
      <c r="C3162" t="s">
        <v>1252</v>
      </c>
      <c r="D3162" t="s">
        <v>2171</v>
      </c>
      <c r="E3162" t="s">
        <v>2360</v>
      </c>
      <c r="F3162" t="s">
        <v>2361</v>
      </c>
      <c r="G3162">
        <v>35</v>
      </c>
      <c r="H3162" t="s">
        <v>2459</v>
      </c>
      <c r="I3162" t="s">
        <v>2460</v>
      </c>
      <c r="K3162">
        <v>5</v>
      </c>
      <c r="L3162">
        <v>5</v>
      </c>
      <c r="M3162">
        <v>4</v>
      </c>
    </row>
    <row r="3163" spans="1:13" ht="12.75">
      <c r="A3163">
        <v>259885</v>
      </c>
      <c r="B3163" t="s">
        <v>1933</v>
      </c>
      <c r="C3163" t="s">
        <v>1782</v>
      </c>
      <c r="D3163" t="s">
        <v>2728</v>
      </c>
      <c r="E3163" t="s">
        <v>2360</v>
      </c>
      <c r="F3163" t="s">
        <v>2361</v>
      </c>
      <c r="G3163">
        <v>10</v>
      </c>
      <c r="H3163" t="s">
        <v>2646</v>
      </c>
      <c r="I3163" t="s">
        <v>2647</v>
      </c>
      <c r="K3163">
        <v>5</v>
      </c>
      <c r="L3163">
        <v>5</v>
      </c>
      <c r="M3163">
        <v>4</v>
      </c>
    </row>
    <row r="3164" spans="1:13" ht="12.75">
      <c r="A3164">
        <v>259919</v>
      </c>
      <c r="B3164" t="s">
        <v>2729</v>
      </c>
      <c r="C3164" t="s">
        <v>729</v>
      </c>
      <c r="D3164" t="s">
        <v>2471</v>
      </c>
      <c r="E3164" t="s">
        <v>2360</v>
      </c>
      <c r="F3164" t="s">
        <v>2361</v>
      </c>
      <c r="G3164">
        <v>53</v>
      </c>
      <c r="H3164" t="s">
        <v>2642</v>
      </c>
      <c r="K3164">
        <v>5</v>
      </c>
      <c r="L3164">
        <v>5</v>
      </c>
      <c r="M3164">
        <v>4</v>
      </c>
    </row>
    <row r="3165" spans="1:13" ht="12.75">
      <c r="A3165">
        <v>259929</v>
      </c>
      <c r="B3165" t="s">
        <v>2730</v>
      </c>
      <c r="C3165" t="s">
        <v>2731</v>
      </c>
      <c r="D3165" t="s">
        <v>2667</v>
      </c>
      <c r="E3165" t="s">
        <v>2360</v>
      </c>
      <c r="F3165" t="s">
        <v>2440</v>
      </c>
      <c r="G3165">
        <v>12</v>
      </c>
      <c r="H3165" t="s">
        <v>2642</v>
      </c>
      <c r="K3165">
        <v>4</v>
      </c>
      <c r="L3165">
        <v>4</v>
      </c>
      <c r="M3165">
        <v>4</v>
      </c>
    </row>
    <row r="3166" spans="1:13" ht="12.75">
      <c r="A3166">
        <v>259931</v>
      </c>
      <c r="B3166" t="s">
        <v>2730</v>
      </c>
      <c r="C3166" t="s">
        <v>2732</v>
      </c>
      <c r="D3166" t="s">
        <v>2667</v>
      </c>
      <c r="E3166" t="s">
        <v>2360</v>
      </c>
      <c r="F3166" t="s">
        <v>2440</v>
      </c>
      <c r="G3166">
        <v>11</v>
      </c>
      <c r="H3166" t="s">
        <v>2642</v>
      </c>
      <c r="K3166">
        <v>4</v>
      </c>
      <c r="L3166">
        <v>4</v>
      </c>
      <c r="M3166">
        <v>4</v>
      </c>
    </row>
    <row r="3167" spans="1:13" ht="12.75">
      <c r="A3167">
        <v>260005</v>
      </c>
      <c r="B3167" t="s">
        <v>2733</v>
      </c>
      <c r="C3167" t="s">
        <v>2734</v>
      </c>
      <c r="D3167" t="s">
        <v>2444</v>
      </c>
      <c r="E3167" t="s">
        <v>2360</v>
      </c>
      <c r="F3167" t="s">
        <v>2361</v>
      </c>
      <c r="G3167">
        <v>47</v>
      </c>
      <c r="H3167" t="s">
        <v>1515</v>
      </c>
      <c r="I3167" t="s">
        <v>1515</v>
      </c>
      <c r="K3167">
        <v>5</v>
      </c>
      <c r="L3167">
        <v>5</v>
      </c>
      <c r="M3167">
        <v>4</v>
      </c>
    </row>
    <row r="3168" spans="1:13" ht="12.75">
      <c r="A3168">
        <v>260029</v>
      </c>
      <c r="B3168" t="s">
        <v>913</v>
      </c>
      <c r="C3168" t="s">
        <v>2825</v>
      </c>
      <c r="D3168" t="s">
        <v>1996</v>
      </c>
      <c r="E3168" t="s">
        <v>2360</v>
      </c>
      <c r="F3168" t="s">
        <v>2361</v>
      </c>
      <c r="G3168">
        <v>38</v>
      </c>
      <c r="H3168" t="s">
        <v>2642</v>
      </c>
      <c r="K3168">
        <v>5</v>
      </c>
      <c r="L3168">
        <v>5</v>
      </c>
      <c r="M3168">
        <v>4</v>
      </c>
    </row>
    <row r="3169" spans="1:13" ht="12.75">
      <c r="A3169">
        <v>260042</v>
      </c>
      <c r="B3169" t="s">
        <v>2735</v>
      </c>
      <c r="C3169" t="s">
        <v>2443</v>
      </c>
      <c r="D3169" t="s">
        <v>2818</v>
      </c>
      <c r="E3169" t="s">
        <v>2360</v>
      </c>
      <c r="F3169" t="s">
        <v>2361</v>
      </c>
      <c r="G3169">
        <v>53</v>
      </c>
      <c r="H3169" t="s">
        <v>2967</v>
      </c>
      <c r="K3169">
        <v>5</v>
      </c>
      <c r="L3169">
        <v>5</v>
      </c>
      <c r="M3169">
        <v>4</v>
      </c>
    </row>
    <row r="3170" spans="1:13" ht="12.75">
      <c r="A3170">
        <v>260125</v>
      </c>
      <c r="B3170" t="s">
        <v>1703</v>
      </c>
      <c r="C3170" t="s">
        <v>2328</v>
      </c>
      <c r="D3170" t="s">
        <v>2525</v>
      </c>
      <c r="E3170" t="s">
        <v>2360</v>
      </c>
      <c r="F3170" t="s">
        <v>2361</v>
      </c>
      <c r="G3170">
        <v>29</v>
      </c>
      <c r="H3170" t="s">
        <v>4444</v>
      </c>
      <c r="K3170">
        <v>5</v>
      </c>
      <c r="L3170">
        <v>5</v>
      </c>
      <c r="M3170">
        <v>4</v>
      </c>
    </row>
    <row r="3171" spans="1:13" ht="12.75">
      <c r="A3171">
        <v>260129</v>
      </c>
      <c r="B3171" t="s">
        <v>2122</v>
      </c>
      <c r="C3171" t="s">
        <v>2636</v>
      </c>
      <c r="D3171" t="s">
        <v>2024</v>
      </c>
      <c r="E3171" t="s">
        <v>2360</v>
      </c>
      <c r="F3171" t="s">
        <v>2361</v>
      </c>
      <c r="G3171">
        <v>33</v>
      </c>
      <c r="H3171" t="s">
        <v>2642</v>
      </c>
      <c r="K3171">
        <v>5</v>
      </c>
      <c r="L3171">
        <v>5</v>
      </c>
      <c r="M3171">
        <v>4</v>
      </c>
    </row>
    <row r="3172" spans="1:13" ht="12.75">
      <c r="A3172">
        <v>260141</v>
      </c>
      <c r="B3172" t="s">
        <v>2736</v>
      </c>
      <c r="C3172" t="s">
        <v>2240</v>
      </c>
      <c r="D3172" t="s">
        <v>2737</v>
      </c>
      <c r="E3172" t="s">
        <v>2360</v>
      </c>
      <c r="F3172" t="s">
        <v>2361</v>
      </c>
      <c r="G3172">
        <v>37</v>
      </c>
      <c r="H3172" t="s">
        <v>2642</v>
      </c>
      <c r="K3172">
        <v>5</v>
      </c>
      <c r="L3172">
        <v>5</v>
      </c>
      <c r="M3172">
        <v>4</v>
      </c>
    </row>
    <row r="3173" spans="1:13" ht="12.75">
      <c r="A3173">
        <v>260152</v>
      </c>
      <c r="B3173" t="s">
        <v>2225</v>
      </c>
      <c r="C3173" t="s">
        <v>384</v>
      </c>
      <c r="D3173" t="s">
        <v>250</v>
      </c>
      <c r="E3173" t="s">
        <v>2360</v>
      </c>
      <c r="F3173" t="s">
        <v>2361</v>
      </c>
      <c r="G3173">
        <v>18</v>
      </c>
      <c r="H3173" t="s">
        <v>2389</v>
      </c>
      <c r="K3173">
        <v>5</v>
      </c>
      <c r="L3173">
        <v>5</v>
      </c>
      <c r="M3173">
        <v>4</v>
      </c>
    </row>
    <row r="3174" spans="1:13" ht="12.75">
      <c r="A3174">
        <v>260178</v>
      </c>
      <c r="B3174" t="s">
        <v>2738</v>
      </c>
      <c r="C3174" t="s">
        <v>2739</v>
      </c>
      <c r="D3174" t="s">
        <v>2471</v>
      </c>
      <c r="E3174" t="s">
        <v>2360</v>
      </c>
      <c r="F3174" t="s">
        <v>2361</v>
      </c>
      <c r="G3174">
        <v>14</v>
      </c>
      <c r="H3174" t="s">
        <v>1756</v>
      </c>
      <c r="K3174">
        <v>5</v>
      </c>
      <c r="L3174">
        <v>5</v>
      </c>
      <c r="M3174">
        <v>4</v>
      </c>
    </row>
    <row r="3175" spans="1:13" ht="12.75">
      <c r="A3175">
        <v>260181</v>
      </c>
      <c r="B3175" t="s">
        <v>2738</v>
      </c>
      <c r="C3175" t="s">
        <v>4185</v>
      </c>
      <c r="D3175" t="s">
        <v>2471</v>
      </c>
      <c r="E3175" t="s">
        <v>2360</v>
      </c>
      <c r="F3175" t="s">
        <v>2361</v>
      </c>
      <c r="G3175">
        <v>12</v>
      </c>
      <c r="H3175" t="s">
        <v>1756</v>
      </c>
      <c r="K3175">
        <v>5</v>
      </c>
      <c r="L3175">
        <v>5</v>
      </c>
      <c r="M3175">
        <v>4</v>
      </c>
    </row>
    <row r="3176" spans="1:13" ht="12.75">
      <c r="A3176">
        <v>260266</v>
      </c>
      <c r="B3176" t="s">
        <v>2740</v>
      </c>
      <c r="C3176" t="s">
        <v>2640</v>
      </c>
      <c r="D3176" t="s">
        <v>1667</v>
      </c>
      <c r="E3176" t="s">
        <v>2360</v>
      </c>
      <c r="F3176" t="s">
        <v>2361</v>
      </c>
      <c r="G3176">
        <v>55</v>
      </c>
      <c r="H3176" t="s">
        <v>2642</v>
      </c>
      <c r="K3176">
        <v>5</v>
      </c>
      <c r="L3176">
        <v>5</v>
      </c>
      <c r="M3176">
        <v>4</v>
      </c>
    </row>
    <row r="3177" spans="1:13" ht="12.75">
      <c r="A3177">
        <v>260343</v>
      </c>
      <c r="B3177" t="s">
        <v>2741</v>
      </c>
      <c r="C3177" t="s">
        <v>2233</v>
      </c>
      <c r="D3177" t="s">
        <v>2444</v>
      </c>
      <c r="E3177" t="s">
        <v>2360</v>
      </c>
      <c r="F3177" t="s">
        <v>2361</v>
      </c>
      <c r="G3177">
        <v>37</v>
      </c>
      <c r="H3177" t="s">
        <v>2642</v>
      </c>
      <c r="K3177">
        <v>5</v>
      </c>
      <c r="L3177">
        <v>5</v>
      </c>
      <c r="M3177">
        <v>4</v>
      </c>
    </row>
    <row r="3178" spans="1:13" ht="12.75">
      <c r="A3178">
        <v>260406</v>
      </c>
      <c r="B3178" t="s">
        <v>3085</v>
      </c>
      <c r="C3178" t="s">
        <v>1355</v>
      </c>
      <c r="D3178" t="s">
        <v>2970</v>
      </c>
      <c r="E3178" t="s">
        <v>2683</v>
      </c>
      <c r="F3178" t="s">
        <v>2361</v>
      </c>
      <c r="G3178">
        <v>14</v>
      </c>
      <c r="H3178" t="s">
        <v>699</v>
      </c>
      <c r="K3178">
        <v>5</v>
      </c>
      <c r="L3178">
        <v>5</v>
      </c>
      <c r="M3178">
        <v>4</v>
      </c>
    </row>
    <row r="3179" spans="1:13" ht="12.75">
      <c r="A3179">
        <v>260465</v>
      </c>
      <c r="B3179" t="s">
        <v>2742</v>
      </c>
      <c r="C3179" t="s">
        <v>2457</v>
      </c>
      <c r="D3179" t="s">
        <v>1266</v>
      </c>
      <c r="E3179" t="s">
        <v>2360</v>
      </c>
      <c r="F3179" t="s">
        <v>2361</v>
      </c>
      <c r="G3179">
        <v>30</v>
      </c>
      <c r="H3179" t="s">
        <v>2642</v>
      </c>
      <c r="K3179">
        <v>5</v>
      </c>
      <c r="L3179">
        <v>5</v>
      </c>
      <c r="M3179">
        <v>4</v>
      </c>
    </row>
    <row r="3180" spans="1:13" ht="12.75">
      <c r="A3180">
        <v>260534</v>
      </c>
      <c r="B3180" t="s">
        <v>2743</v>
      </c>
      <c r="C3180" t="s">
        <v>2328</v>
      </c>
      <c r="D3180" t="s">
        <v>2435</v>
      </c>
      <c r="E3180" t="s">
        <v>2683</v>
      </c>
      <c r="F3180" t="s">
        <v>2361</v>
      </c>
      <c r="G3180">
        <v>24</v>
      </c>
      <c r="H3180" t="s">
        <v>2642</v>
      </c>
      <c r="K3180">
        <v>5</v>
      </c>
      <c r="L3180">
        <v>5</v>
      </c>
      <c r="M3180">
        <v>4</v>
      </c>
    </row>
    <row r="3181" spans="1:13" ht="12.75">
      <c r="A3181">
        <v>260542</v>
      </c>
      <c r="B3181" t="s">
        <v>2744</v>
      </c>
      <c r="C3181" t="s">
        <v>2143</v>
      </c>
      <c r="D3181" t="s">
        <v>2406</v>
      </c>
      <c r="E3181" t="s">
        <v>2360</v>
      </c>
      <c r="F3181" t="s">
        <v>2361</v>
      </c>
      <c r="G3181">
        <v>27</v>
      </c>
      <c r="H3181" t="s">
        <v>2642</v>
      </c>
      <c r="K3181">
        <v>5</v>
      </c>
      <c r="L3181">
        <v>5</v>
      </c>
      <c r="M3181">
        <v>4</v>
      </c>
    </row>
    <row r="3182" spans="1:13" ht="12.75">
      <c r="A3182">
        <v>260555</v>
      </c>
      <c r="B3182" t="s">
        <v>2473</v>
      </c>
      <c r="C3182" t="s">
        <v>2474</v>
      </c>
      <c r="D3182" t="s">
        <v>1848</v>
      </c>
      <c r="E3182" t="s">
        <v>2360</v>
      </c>
      <c r="F3182" t="s">
        <v>2361</v>
      </c>
      <c r="G3182">
        <v>43</v>
      </c>
      <c r="H3182" t="s">
        <v>2642</v>
      </c>
      <c r="K3182">
        <v>5</v>
      </c>
      <c r="L3182">
        <v>5</v>
      </c>
      <c r="M3182">
        <v>4</v>
      </c>
    </row>
    <row r="3183" spans="1:13" ht="12.75">
      <c r="A3183">
        <v>260564</v>
      </c>
      <c r="B3183" t="s">
        <v>2475</v>
      </c>
      <c r="C3183" t="s">
        <v>4220</v>
      </c>
      <c r="D3183" t="s">
        <v>2687</v>
      </c>
      <c r="E3183" t="s">
        <v>2360</v>
      </c>
      <c r="F3183" t="s">
        <v>2361</v>
      </c>
      <c r="G3183">
        <v>39</v>
      </c>
      <c r="H3183" t="s">
        <v>2642</v>
      </c>
      <c r="K3183">
        <v>5</v>
      </c>
      <c r="L3183">
        <v>5</v>
      </c>
      <c r="M3183">
        <v>4</v>
      </c>
    </row>
    <row r="3184" spans="1:13" ht="12.75">
      <c r="A3184">
        <v>260596</v>
      </c>
      <c r="B3184" t="s">
        <v>2476</v>
      </c>
      <c r="C3184" t="s">
        <v>2477</v>
      </c>
      <c r="D3184" t="s">
        <v>4272</v>
      </c>
      <c r="E3184" t="s">
        <v>2360</v>
      </c>
      <c r="F3184" t="s">
        <v>2361</v>
      </c>
      <c r="G3184">
        <v>32</v>
      </c>
      <c r="H3184" t="s">
        <v>2642</v>
      </c>
      <c r="K3184">
        <v>5</v>
      </c>
      <c r="L3184">
        <v>5</v>
      </c>
      <c r="M3184">
        <v>4</v>
      </c>
    </row>
    <row r="3185" spans="1:13" ht="12.75">
      <c r="A3185">
        <v>260632</v>
      </c>
      <c r="B3185" t="s">
        <v>2478</v>
      </c>
      <c r="C3185" t="s">
        <v>2677</v>
      </c>
      <c r="D3185" t="s">
        <v>2288</v>
      </c>
      <c r="E3185" t="s">
        <v>2360</v>
      </c>
      <c r="F3185" t="s">
        <v>2361</v>
      </c>
      <c r="G3185">
        <v>40</v>
      </c>
      <c r="H3185" t="s">
        <v>2514</v>
      </c>
      <c r="I3185" t="s">
        <v>2515</v>
      </c>
      <c r="K3185">
        <v>5</v>
      </c>
      <c r="L3185">
        <v>5</v>
      </c>
      <c r="M3185">
        <v>4</v>
      </c>
    </row>
    <row r="3186" spans="1:13" ht="12.75">
      <c r="A3186">
        <v>260633</v>
      </c>
      <c r="B3186" t="s">
        <v>2122</v>
      </c>
      <c r="C3186" t="s">
        <v>4123</v>
      </c>
      <c r="D3186" t="s">
        <v>2458</v>
      </c>
      <c r="E3186" t="s">
        <v>2360</v>
      </c>
      <c r="F3186" t="s">
        <v>2361</v>
      </c>
      <c r="G3186">
        <v>14</v>
      </c>
      <c r="H3186" t="s">
        <v>2389</v>
      </c>
      <c r="I3186" t="s">
        <v>2390</v>
      </c>
      <c r="K3186">
        <v>5</v>
      </c>
      <c r="L3186">
        <v>5</v>
      </c>
      <c r="M3186">
        <v>4</v>
      </c>
    </row>
    <row r="3187" spans="1:13" ht="12.75">
      <c r="A3187">
        <v>260695</v>
      </c>
      <c r="B3187" t="s">
        <v>2479</v>
      </c>
      <c r="C3187" t="s">
        <v>2466</v>
      </c>
      <c r="D3187" t="s">
        <v>2539</v>
      </c>
      <c r="E3187" t="s">
        <v>2360</v>
      </c>
      <c r="F3187" t="s">
        <v>2361</v>
      </c>
      <c r="G3187">
        <v>44</v>
      </c>
      <c r="H3187" t="s">
        <v>2642</v>
      </c>
      <c r="K3187">
        <v>5</v>
      </c>
      <c r="L3187">
        <v>5</v>
      </c>
      <c r="M3187">
        <v>4</v>
      </c>
    </row>
    <row r="3188" spans="1:13" ht="12.75">
      <c r="A3188">
        <v>260735</v>
      </c>
      <c r="B3188" t="s">
        <v>3352</v>
      </c>
      <c r="C3188" t="s">
        <v>1939</v>
      </c>
      <c r="D3188" t="s">
        <v>1993</v>
      </c>
      <c r="E3188" t="s">
        <v>2360</v>
      </c>
      <c r="F3188" t="s">
        <v>2361</v>
      </c>
      <c r="G3188">
        <v>29</v>
      </c>
      <c r="H3188" t="s">
        <v>3545</v>
      </c>
      <c r="I3188" t="s">
        <v>3836</v>
      </c>
      <c r="K3188">
        <v>5</v>
      </c>
      <c r="L3188">
        <v>5</v>
      </c>
      <c r="M3188">
        <v>4</v>
      </c>
    </row>
    <row r="3189" spans="1:13" ht="12.75">
      <c r="A3189">
        <v>260736</v>
      </c>
      <c r="B3189" t="s">
        <v>2480</v>
      </c>
      <c r="C3189" t="s">
        <v>2457</v>
      </c>
      <c r="D3189" t="s">
        <v>1451</v>
      </c>
      <c r="E3189" t="s">
        <v>2360</v>
      </c>
      <c r="F3189" t="s">
        <v>2361</v>
      </c>
      <c r="G3189">
        <v>33</v>
      </c>
      <c r="H3189" t="s">
        <v>838</v>
      </c>
      <c r="K3189">
        <v>5</v>
      </c>
      <c r="L3189">
        <v>5</v>
      </c>
      <c r="M3189">
        <v>4</v>
      </c>
    </row>
    <row r="3190" spans="1:13" ht="12.75">
      <c r="A3190">
        <v>260738</v>
      </c>
      <c r="B3190" t="s">
        <v>2481</v>
      </c>
      <c r="C3190" t="s">
        <v>2482</v>
      </c>
      <c r="D3190" t="s">
        <v>2504</v>
      </c>
      <c r="E3190" t="s">
        <v>2360</v>
      </c>
      <c r="F3190" t="s">
        <v>2361</v>
      </c>
      <c r="G3190">
        <v>31</v>
      </c>
      <c r="H3190" t="s">
        <v>838</v>
      </c>
      <c r="K3190">
        <v>5</v>
      </c>
      <c r="L3190">
        <v>5</v>
      </c>
      <c r="M3190">
        <v>4</v>
      </c>
    </row>
    <row r="3191" spans="1:13" ht="12.75">
      <c r="A3191">
        <v>260767</v>
      </c>
      <c r="B3191" t="s">
        <v>2483</v>
      </c>
      <c r="C3191" t="s">
        <v>2443</v>
      </c>
      <c r="D3191" t="s">
        <v>2970</v>
      </c>
      <c r="E3191" t="s">
        <v>2683</v>
      </c>
      <c r="F3191" t="s">
        <v>2361</v>
      </c>
      <c r="G3191">
        <v>44</v>
      </c>
      <c r="H3191" t="s">
        <v>2642</v>
      </c>
      <c r="K3191">
        <v>5</v>
      </c>
      <c r="L3191">
        <v>5</v>
      </c>
      <c r="M3191">
        <v>4</v>
      </c>
    </row>
    <row r="3192" spans="1:13" ht="12.75">
      <c r="A3192">
        <v>260779</v>
      </c>
      <c r="B3192" t="s">
        <v>2484</v>
      </c>
      <c r="C3192" t="s">
        <v>2240</v>
      </c>
      <c r="D3192" t="s">
        <v>1451</v>
      </c>
      <c r="E3192" t="s">
        <v>2360</v>
      </c>
      <c r="F3192" t="s">
        <v>2361</v>
      </c>
      <c r="G3192">
        <v>29</v>
      </c>
      <c r="H3192" t="s">
        <v>838</v>
      </c>
      <c r="K3192">
        <v>5</v>
      </c>
      <c r="L3192">
        <v>5</v>
      </c>
      <c r="M3192">
        <v>4</v>
      </c>
    </row>
    <row r="3193" spans="1:13" ht="12.75">
      <c r="A3193">
        <v>260782</v>
      </c>
      <c r="B3193" t="s">
        <v>3289</v>
      </c>
      <c r="C3193" t="s">
        <v>2156</v>
      </c>
      <c r="D3193" t="s">
        <v>2426</v>
      </c>
      <c r="E3193" t="s">
        <v>2360</v>
      </c>
      <c r="F3193" t="s">
        <v>2361</v>
      </c>
      <c r="G3193">
        <v>21</v>
      </c>
      <c r="H3193" t="s">
        <v>2211</v>
      </c>
      <c r="K3193">
        <v>5</v>
      </c>
      <c r="L3193">
        <v>5</v>
      </c>
      <c r="M3193">
        <v>4</v>
      </c>
    </row>
    <row r="3194" spans="1:13" ht="12.75">
      <c r="A3194">
        <v>260824</v>
      </c>
      <c r="B3194" t="s">
        <v>2485</v>
      </c>
      <c r="C3194" t="s">
        <v>3106</v>
      </c>
      <c r="D3194" t="s">
        <v>611</v>
      </c>
      <c r="E3194" t="s">
        <v>2360</v>
      </c>
      <c r="F3194" t="s">
        <v>2361</v>
      </c>
      <c r="G3194">
        <v>45</v>
      </c>
      <c r="H3194" t="s">
        <v>2691</v>
      </c>
      <c r="K3194">
        <v>5</v>
      </c>
      <c r="L3194">
        <v>5</v>
      </c>
      <c r="M3194">
        <v>4</v>
      </c>
    </row>
    <row r="3195" spans="1:13" ht="12.75">
      <c r="A3195">
        <v>260829</v>
      </c>
      <c r="B3195" t="s">
        <v>2295</v>
      </c>
      <c r="C3195" t="s">
        <v>2486</v>
      </c>
      <c r="D3195" t="s">
        <v>3391</v>
      </c>
      <c r="E3195" t="s">
        <v>2360</v>
      </c>
      <c r="F3195" t="s">
        <v>2440</v>
      </c>
      <c r="G3195">
        <v>40</v>
      </c>
      <c r="H3195" t="s">
        <v>2642</v>
      </c>
      <c r="K3195">
        <v>4</v>
      </c>
      <c r="L3195">
        <v>4</v>
      </c>
      <c r="M3195">
        <v>4</v>
      </c>
    </row>
    <row r="3196" spans="1:13" ht="12.75">
      <c r="A3196">
        <v>260880</v>
      </c>
      <c r="B3196" t="s">
        <v>2487</v>
      </c>
      <c r="C3196" t="s">
        <v>2680</v>
      </c>
      <c r="D3196" t="s">
        <v>975</v>
      </c>
      <c r="E3196" t="s">
        <v>2360</v>
      </c>
      <c r="F3196" t="s">
        <v>2361</v>
      </c>
      <c r="G3196">
        <v>33</v>
      </c>
      <c r="H3196" t="s">
        <v>2642</v>
      </c>
      <c r="K3196">
        <v>5</v>
      </c>
      <c r="L3196">
        <v>5</v>
      </c>
      <c r="M3196">
        <v>4</v>
      </c>
    </row>
    <row r="3197" spans="1:13" ht="12.75">
      <c r="A3197">
        <v>260904</v>
      </c>
      <c r="B3197" t="s">
        <v>2516</v>
      </c>
      <c r="C3197" t="s">
        <v>4266</v>
      </c>
      <c r="D3197" t="s">
        <v>2201</v>
      </c>
      <c r="E3197" t="s">
        <v>2360</v>
      </c>
      <c r="F3197" t="s">
        <v>2440</v>
      </c>
      <c r="G3197">
        <v>42</v>
      </c>
      <c r="H3197" t="s">
        <v>2093</v>
      </c>
      <c r="I3197" t="s">
        <v>1840</v>
      </c>
      <c r="K3197">
        <v>4</v>
      </c>
      <c r="L3197">
        <v>4</v>
      </c>
      <c r="M3197">
        <v>4</v>
      </c>
    </row>
    <row r="3198" spans="1:13" ht="12.75">
      <c r="A3198">
        <v>260906</v>
      </c>
      <c r="B3198" t="s">
        <v>2488</v>
      </c>
      <c r="C3198" t="s">
        <v>2489</v>
      </c>
      <c r="D3198" t="s">
        <v>1573</v>
      </c>
      <c r="E3198" t="s">
        <v>2360</v>
      </c>
      <c r="F3198" t="s">
        <v>2361</v>
      </c>
      <c r="G3198">
        <v>28</v>
      </c>
      <c r="H3198" t="s">
        <v>2616</v>
      </c>
      <c r="I3198" t="s">
        <v>3256</v>
      </c>
      <c r="K3198">
        <v>5</v>
      </c>
      <c r="L3198">
        <v>5</v>
      </c>
      <c r="M3198">
        <v>4</v>
      </c>
    </row>
    <row r="3199" spans="1:13" ht="12.75">
      <c r="A3199">
        <v>260980</v>
      </c>
      <c r="B3199" t="s">
        <v>916</v>
      </c>
      <c r="C3199" t="s">
        <v>2555</v>
      </c>
      <c r="D3199" t="s">
        <v>2201</v>
      </c>
      <c r="E3199" t="s">
        <v>2360</v>
      </c>
      <c r="F3199" t="s">
        <v>2361</v>
      </c>
      <c r="G3199">
        <v>36</v>
      </c>
      <c r="H3199" t="s">
        <v>2642</v>
      </c>
      <c r="K3199">
        <v>5</v>
      </c>
      <c r="L3199">
        <v>5</v>
      </c>
      <c r="M3199">
        <v>4</v>
      </c>
    </row>
    <row r="3200" spans="1:13" ht="12.75">
      <c r="A3200">
        <v>261055</v>
      </c>
      <c r="B3200" t="s">
        <v>2490</v>
      </c>
      <c r="C3200" t="s">
        <v>2491</v>
      </c>
      <c r="D3200" t="s">
        <v>2471</v>
      </c>
      <c r="E3200" t="s">
        <v>2360</v>
      </c>
      <c r="F3200" t="s">
        <v>2440</v>
      </c>
      <c r="G3200">
        <v>32</v>
      </c>
      <c r="H3200" t="s">
        <v>2642</v>
      </c>
      <c r="K3200">
        <v>4</v>
      </c>
      <c r="L3200">
        <v>4</v>
      </c>
      <c r="M3200">
        <v>4</v>
      </c>
    </row>
    <row r="3201" spans="1:13" ht="12.75">
      <c r="A3201">
        <v>261148</v>
      </c>
      <c r="B3201" t="s">
        <v>2492</v>
      </c>
      <c r="C3201" t="s">
        <v>2520</v>
      </c>
      <c r="D3201" t="s">
        <v>1776</v>
      </c>
      <c r="E3201" t="s">
        <v>2360</v>
      </c>
      <c r="F3201" t="s">
        <v>2361</v>
      </c>
      <c r="G3201">
        <v>39</v>
      </c>
      <c r="H3201" t="s">
        <v>972</v>
      </c>
      <c r="K3201">
        <v>5</v>
      </c>
      <c r="L3201">
        <v>5</v>
      </c>
      <c r="M3201">
        <v>4</v>
      </c>
    </row>
    <row r="3202" spans="1:13" ht="12.75">
      <c r="A3202">
        <v>261153</v>
      </c>
      <c r="B3202" t="s">
        <v>2493</v>
      </c>
      <c r="C3202" t="s">
        <v>2494</v>
      </c>
      <c r="D3202" t="s">
        <v>830</v>
      </c>
      <c r="E3202" t="s">
        <v>2360</v>
      </c>
      <c r="F3202" t="s">
        <v>2361</v>
      </c>
      <c r="G3202">
        <v>31</v>
      </c>
      <c r="H3202" t="s">
        <v>2642</v>
      </c>
      <c r="K3202">
        <v>5</v>
      </c>
      <c r="L3202">
        <v>5</v>
      </c>
      <c r="M3202">
        <v>4</v>
      </c>
    </row>
    <row r="3203" spans="1:13" ht="12.75">
      <c r="A3203">
        <v>261181</v>
      </c>
      <c r="B3203" t="s">
        <v>2495</v>
      </c>
      <c r="C3203" t="s">
        <v>2264</v>
      </c>
      <c r="D3203" t="s">
        <v>2112</v>
      </c>
      <c r="E3203" t="s">
        <v>2360</v>
      </c>
      <c r="F3203" t="s">
        <v>2361</v>
      </c>
      <c r="G3203">
        <v>48</v>
      </c>
      <c r="H3203" t="s">
        <v>2642</v>
      </c>
      <c r="K3203">
        <v>5</v>
      </c>
      <c r="L3203">
        <v>5</v>
      </c>
      <c r="M3203">
        <v>4</v>
      </c>
    </row>
    <row r="3204" spans="1:13" ht="12.75">
      <c r="A3204">
        <v>261202</v>
      </c>
      <c r="B3204" t="s">
        <v>2496</v>
      </c>
      <c r="C3204" t="s">
        <v>2022</v>
      </c>
      <c r="D3204" t="s">
        <v>2471</v>
      </c>
      <c r="E3204" t="s">
        <v>2360</v>
      </c>
      <c r="F3204" t="s">
        <v>2361</v>
      </c>
      <c r="G3204">
        <v>46</v>
      </c>
      <c r="H3204" t="s">
        <v>2514</v>
      </c>
      <c r="I3204" t="s">
        <v>2515</v>
      </c>
      <c r="K3204">
        <v>5</v>
      </c>
      <c r="L3204">
        <v>5</v>
      </c>
      <c r="M3204">
        <v>4</v>
      </c>
    </row>
    <row r="3205" spans="1:13" ht="12.75">
      <c r="A3205">
        <v>261232</v>
      </c>
      <c r="B3205" t="s">
        <v>2769</v>
      </c>
      <c r="C3205" t="s">
        <v>1390</v>
      </c>
      <c r="D3205" t="s">
        <v>2471</v>
      </c>
      <c r="E3205" t="s">
        <v>2360</v>
      </c>
      <c r="F3205" t="s">
        <v>2361</v>
      </c>
      <c r="G3205">
        <v>36</v>
      </c>
      <c r="H3205" t="s">
        <v>2514</v>
      </c>
      <c r="I3205" t="s">
        <v>2515</v>
      </c>
      <c r="K3205">
        <v>5</v>
      </c>
      <c r="L3205">
        <v>5</v>
      </c>
      <c r="M3205">
        <v>4</v>
      </c>
    </row>
    <row r="3206" spans="1:13" ht="12.75">
      <c r="A3206">
        <v>261244</v>
      </c>
      <c r="B3206" t="s">
        <v>2770</v>
      </c>
      <c r="C3206" t="s">
        <v>2624</v>
      </c>
      <c r="D3206" t="s">
        <v>2771</v>
      </c>
      <c r="E3206" t="s">
        <v>2360</v>
      </c>
      <c r="F3206" t="s">
        <v>2361</v>
      </c>
      <c r="G3206">
        <v>34</v>
      </c>
      <c r="H3206" t="s">
        <v>2642</v>
      </c>
      <c r="K3206">
        <v>5</v>
      </c>
      <c r="L3206">
        <v>5</v>
      </c>
      <c r="M3206">
        <v>4</v>
      </c>
    </row>
    <row r="3207" spans="1:13" ht="12.75">
      <c r="A3207">
        <v>261257</v>
      </c>
      <c r="B3207" t="s">
        <v>1309</v>
      </c>
      <c r="C3207" t="s">
        <v>2252</v>
      </c>
      <c r="D3207" t="s">
        <v>2041</v>
      </c>
      <c r="E3207" t="s">
        <v>2360</v>
      </c>
      <c r="F3207" t="s">
        <v>2361</v>
      </c>
      <c r="G3207">
        <v>32</v>
      </c>
      <c r="H3207" t="s">
        <v>2642</v>
      </c>
      <c r="K3207">
        <v>5</v>
      </c>
      <c r="L3207">
        <v>5</v>
      </c>
      <c r="M3207">
        <v>4</v>
      </c>
    </row>
    <row r="3208" spans="1:13" ht="12.75">
      <c r="A3208">
        <v>261303</v>
      </c>
      <c r="B3208" t="s">
        <v>2772</v>
      </c>
      <c r="C3208" t="s">
        <v>2443</v>
      </c>
      <c r="D3208" t="s">
        <v>2525</v>
      </c>
      <c r="E3208" t="s">
        <v>2360</v>
      </c>
      <c r="F3208" t="s">
        <v>2361</v>
      </c>
      <c r="G3208">
        <v>40</v>
      </c>
      <c r="H3208" t="s">
        <v>2642</v>
      </c>
      <c r="K3208">
        <v>5</v>
      </c>
      <c r="L3208">
        <v>5</v>
      </c>
      <c r="M3208">
        <v>4</v>
      </c>
    </row>
    <row r="3209" spans="1:13" ht="12.75">
      <c r="A3209">
        <v>261316</v>
      </c>
      <c r="B3209" t="s">
        <v>2773</v>
      </c>
      <c r="C3209" t="s">
        <v>2503</v>
      </c>
      <c r="D3209" t="s">
        <v>2471</v>
      </c>
      <c r="E3209" t="s">
        <v>2360</v>
      </c>
      <c r="F3209" t="s">
        <v>2361</v>
      </c>
      <c r="G3209">
        <v>27</v>
      </c>
      <c r="H3209" t="s">
        <v>2642</v>
      </c>
      <c r="K3209">
        <v>5</v>
      </c>
      <c r="L3209">
        <v>5</v>
      </c>
      <c r="M3209">
        <v>4</v>
      </c>
    </row>
    <row r="3210" spans="1:13" ht="12.75">
      <c r="A3210">
        <v>261321</v>
      </c>
      <c r="B3210" t="s">
        <v>3914</v>
      </c>
      <c r="C3210" t="s">
        <v>2527</v>
      </c>
      <c r="D3210" t="s">
        <v>611</v>
      </c>
      <c r="E3210" t="s">
        <v>2360</v>
      </c>
      <c r="F3210" t="s">
        <v>2361</v>
      </c>
      <c r="G3210">
        <v>38</v>
      </c>
      <c r="H3210" t="s">
        <v>2691</v>
      </c>
      <c r="K3210">
        <v>5</v>
      </c>
      <c r="L3210">
        <v>5</v>
      </c>
      <c r="M3210">
        <v>4</v>
      </c>
    </row>
    <row r="3211" spans="1:13" ht="12.75">
      <c r="A3211">
        <v>261352</v>
      </c>
      <c r="B3211" t="s">
        <v>2774</v>
      </c>
      <c r="C3211" t="s">
        <v>1713</v>
      </c>
      <c r="D3211" t="s">
        <v>2471</v>
      </c>
      <c r="E3211" t="s">
        <v>2360</v>
      </c>
      <c r="F3211" t="s">
        <v>2361</v>
      </c>
      <c r="G3211">
        <v>33</v>
      </c>
      <c r="H3211" t="s">
        <v>2514</v>
      </c>
      <c r="I3211" t="s">
        <v>2515</v>
      </c>
      <c r="K3211">
        <v>5</v>
      </c>
      <c r="L3211">
        <v>5</v>
      </c>
      <c r="M3211">
        <v>4</v>
      </c>
    </row>
    <row r="3212" spans="1:13" ht="12.75">
      <c r="A3212">
        <v>261354</v>
      </c>
      <c r="B3212" t="s">
        <v>2775</v>
      </c>
      <c r="C3212" t="s">
        <v>1749</v>
      </c>
      <c r="D3212" t="s">
        <v>2471</v>
      </c>
      <c r="E3212" t="s">
        <v>2360</v>
      </c>
      <c r="F3212" t="s">
        <v>2361</v>
      </c>
      <c r="G3212">
        <v>52</v>
      </c>
      <c r="H3212" t="s">
        <v>2514</v>
      </c>
      <c r="I3212" t="s">
        <v>2515</v>
      </c>
      <c r="K3212">
        <v>5</v>
      </c>
      <c r="L3212">
        <v>5</v>
      </c>
      <c r="M3212">
        <v>4</v>
      </c>
    </row>
    <row r="3213" spans="1:13" ht="12.75">
      <c r="A3213">
        <v>261356</v>
      </c>
      <c r="B3213" t="s">
        <v>1163</v>
      </c>
      <c r="C3213" t="s">
        <v>2776</v>
      </c>
      <c r="D3213" t="s">
        <v>2471</v>
      </c>
      <c r="E3213" t="s">
        <v>2360</v>
      </c>
      <c r="F3213" t="s">
        <v>2361</v>
      </c>
      <c r="G3213">
        <v>26</v>
      </c>
      <c r="H3213" t="s">
        <v>2514</v>
      </c>
      <c r="I3213" t="s">
        <v>2515</v>
      </c>
      <c r="K3213">
        <v>5</v>
      </c>
      <c r="L3213">
        <v>5</v>
      </c>
      <c r="M3213">
        <v>4</v>
      </c>
    </row>
    <row r="3214" spans="1:13" ht="12.75">
      <c r="A3214">
        <v>261363</v>
      </c>
      <c r="B3214" t="s">
        <v>1633</v>
      </c>
      <c r="C3214" t="s">
        <v>2240</v>
      </c>
      <c r="D3214" t="s">
        <v>2513</v>
      </c>
      <c r="E3214" t="s">
        <v>2360</v>
      </c>
      <c r="F3214" t="s">
        <v>2361</v>
      </c>
      <c r="G3214">
        <v>40</v>
      </c>
      <c r="H3214" t="s">
        <v>2642</v>
      </c>
      <c r="K3214">
        <v>5</v>
      </c>
      <c r="L3214">
        <v>5</v>
      </c>
      <c r="M3214">
        <v>4</v>
      </c>
    </row>
    <row r="3215" spans="1:13" ht="12.75">
      <c r="A3215">
        <v>261378</v>
      </c>
      <c r="B3215" t="s">
        <v>2777</v>
      </c>
      <c r="C3215" t="s">
        <v>2450</v>
      </c>
      <c r="D3215" t="s">
        <v>2471</v>
      </c>
      <c r="E3215" t="s">
        <v>2360</v>
      </c>
      <c r="F3215" t="s">
        <v>2361</v>
      </c>
      <c r="G3215">
        <v>29</v>
      </c>
      <c r="H3215" t="s">
        <v>4444</v>
      </c>
      <c r="K3215">
        <v>5</v>
      </c>
      <c r="L3215">
        <v>5</v>
      </c>
      <c r="M3215">
        <v>4</v>
      </c>
    </row>
    <row r="3216" spans="1:13" ht="12.75">
      <c r="A3216">
        <v>261538</v>
      </c>
      <c r="B3216" t="s">
        <v>2778</v>
      </c>
      <c r="C3216" t="s">
        <v>2779</v>
      </c>
      <c r="D3216" t="s">
        <v>1177</v>
      </c>
      <c r="E3216" t="s">
        <v>2360</v>
      </c>
      <c r="F3216" t="s">
        <v>2361</v>
      </c>
      <c r="G3216">
        <v>55</v>
      </c>
      <c r="H3216" t="s">
        <v>2642</v>
      </c>
      <c r="K3216">
        <v>5</v>
      </c>
      <c r="L3216">
        <v>5</v>
      </c>
      <c r="M3216">
        <v>4</v>
      </c>
    </row>
    <row r="3217" spans="1:13" ht="12.75">
      <c r="A3217">
        <v>261560</v>
      </c>
      <c r="B3217" t="s">
        <v>2780</v>
      </c>
      <c r="C3217" t="s">
        <v>4446</v>
      </c>
      <c r="D3217" t="s">
        <v>2970</v>
      </c>
      <c r="E3217" t="s">
        <v>2683</v>
      </c>
      <c r="F3217" t="s">
        <v>2440</v>
      </c>
      <c r="G3217">
        <v>38</v>
      </c>
      <c r="H3217" t="s">
        <v>2642</v>
      </c>
      <c r="K3217">
        <v>4</v>
      </c>
      <c r="L3217">
        <v>4</v>
      </c>
      <c r="M3217">
        <v>4</v>
      </c>
    </row>
    <row r="3218" spans="1:13" ht="12.75">
      <c r="A3218">
        <v>261622</v>
      </c>
      <c r="B3218" t="s">
        <v>2781</v>
      </c>
      <c r="C3218" t="s">
        <v>2782</v>
      </c>
      <c r="D3218" t="s">
        <v>2655</v>
      </c>
      <c r="E3218" t="s">
        <v>2360</v>
      </c>
      <c r="F3218" t="s">
        <v>2361</v>
      </c>
      <c r="G3218">
        <v>38</v>
      </c>
      <c r="H3218" t="s">
        <v>2337</v>
      </c>
      <c r="I3218" t="s">
        <v>2338</v>
      </c>
      <c r="K3218">
        <v>5</v>
      </c>
      <c r="L3218">
        <v>5</v>
      </c>
      <c r="M3218">
        <v>4</v>
      </c>
    </row>
    <row r="3219" spans="1:13" ht="12.75">
      <c r="A3219">
        <v>261664</v>
      </c>
      <c r="B3219" t="s">
        <v>2214</v>
      </c>
      <c r="C3219" t="s">
        <v>2520</v>
      </c>
      <c r="D3219" t="s">
        <v>611</v>
      </c>
      <c r="E3219" t="s">
        <v>2360</v>
      </c>
      <c r="F3219" t="s">
        <v>2361</v>
      </c>
      <c r="G3219">
        <v>40</v>
      </c>
      <c r="H3219" t="s">
        <v>2691</v>
      </c>
      <c r="K3219">
        <v>5</v>
      </c>
      <c r="L3219">
        <v>5</v>
      </c>
      <c r="M3219">
        <v>4</v>
      </c>
    </row>
    <row r="3220" spans="1:13" ht="12.75">
      <c r="A3220">
        <v>261720</v>
      </c>
      <c r="B3220" t="s">
        <v>2783</v>
      </c>
      <c r="C3220" t="s">
        <v>2663</v>
      </c>
      <c r="D3220" t="s">
        <v>2970</v>
      </c>
      <c r="E3220" t="s">
        <v>2683</v>
      </c>
      <c r="F3220" t="s">
        <v>2361</v>
      </c>
      <c r="G3220">
        <v>40</v>
      </c>
      <c r="H3220" t="s">
        <v>2317</v>
      </c>
      <c r="K3220">
        <v>5</v>
      </c>
      <c r="L3220">
        <v>5</v>
      </c>
      <c r="M3220">
        <v>4</v>
      </c>
    </row>
    <row r="3221" spans="1:13" ht="12.75">
      <c r="A3221">
        <v>261740</v>
      </c>
      <c r="B3221" t="s">
        <v>2784</v>
      </c>
      <c r="C3221" t="s">
        <v>2304</v>
      </c>
      <c r="D3221" t="s">
        <v>2444</v>
      </c>
      <c r="E3221" t="s">
        <v>2360</v>
      </c>
      <c r="F3221" t="s">
        <v>2361</v>
      </c>
      <c r="G3221">
        <v>46</v>
      </c>
      <c r="H3221" t="s">
        <v>2656</v>
      </c>
      <c r="K3221">
        <v>5</v>
      </c>
      <c r="L3221">
        <v>5</v>
      </c>
      <c r="M3221">
        <v>4</v>
      </c>
    </row>
    <row r="3222" spans="1:13" ht="12.75">
      <c r="A3222">
        <v>261756</v>
      </c>
      <c r="B3222" t="s">
        <v>2785</v>
      </c>
      <c r="C3222" t="s">
        <v>2520</v>
      </c>
      <c r="D3222" t="s">
        <v>2471</v>
      </c>
      <c r="E3222" t="s">
        <v>2360</v>
      </c>
      <c r="F3222" t="s">
        <v>2361</v>
      </c>
      <c r="G3222">
        <v>43</v>
      </c>
      <c r="H3222" t="s">
        <v>2509</v>
      </c>
      <c r="I3222" t="s">
        <v>2167</v>
      </c>
      <c r="K3222">
        <v>5</v>
      </c>
      <c r="L3222">
        <v>5</v>
      </c>
      <c r="M3222">
        <v>4</v>
      </c>
    </row>
    <row r="3223" spans="1:13" ht="12.75">
      <c r="A3223">
        <v>261783</v>
      </c>
      <c r="B3223" t="s">
        <v>2534</v>
      </c>
      <c r="C3223" t="s">
        <v>3167</v>
      </c>
      <c r="D3223" t="s">
        <v>2970</v>
      </c>
      <c r="E3223" t="s">
        <v>2683</v>
      </c>
      <c r="F3223" t="s">
        <v>2440</v>
      </c>
      <c r="G3223">
        <v>32</v>
      </c>
      <c r="H3223" t="s">
        <v>2317</v>
      </c>
      <c r="K3223">
        <v>4</v>
      </c>
      <c r="L3223">
        <v>4</v>
      </c>
      <c r="M3223">
        <v>4</v>
      </c>
    </row>
    <row r="3224" spans="1:13" ht="12.75">
      <c r="A3224">
        <v>261785</v>
      </c>
      <c r="B3224" t="s">
        <v>2786</v>
      </c>
      <c r="C3224" t="s">
        <v>2103</v>
      </c>
      <c r="D3224" t="s">
        <v>2970</v>
      </c>
      <c r="E3224" t="s">
        <v>2683</v>
      </c>
      <c r="F3224" t="s">
        <v>2361</v>
      </c>
      <c r="G3224">
        <v>29</v>
      </c>
      <c r="H3224" t="s">
        <v>2317</v>
      </c>
      <c r="K3224">
        <v>5</v>
      </c>
      <c r="L3224">
        <v>5</v>
      </c>
      <c r="M3224">
        <v>4</v>
      </c>
    </row>
    <row r="3225" spans="1:13" ht="12.75">
      <c r="A3225">
        <v>261831</v>
      </c>
      <c r="B3225" t="s">
        <v>1806</v>
      </c>
      <c r="C3225" t="s">
        <v>2787</v>
      </c>
      <c r="D3225" t="s">
        <v>2444</v>
      </c>
      <c r="E3225" t="s">
        <v>2360</v>
      </c>
      <c r="F3225" t="s">
        <v>2361</v>
      </c>
      <c r="G3225">
        <v>11</v>
      </c>
      <c r="H3225" t="s">
        <v>2191</v>
      </c>
      <c r="K3225">
        <v>5</v>
      </c>
      <c r="L3225">
        <v>5</v>
      </c>
      <c r="M3225">
        <v>4</v>
      </c>
    </row>
    <row r="3226" spans="1:13" ht="12.75">
      <c r="A3226">
        <v>261832</v>
      </c>
      <c r="B3226" t="s">
        <v>2788</v>
      </c>
      <c r="C3226" t="s">
        <v>2789</v>
      </c>
      <c r="D3226" t="s">
        <v>2444</v>
      </c>
      <c r="E3226" t="s">
        <v>2360</v>
      </c>
      <c r="F3226" t="s">
        <v>2361</v>
      </c>
      <c r="G3226">
        <v>10</v>
      </c>
      <c r="H3226" t="s">
        <v>2191</v>
      </c>
      <c r="I3226" t="s">
        <v>2192</v>
      </c>
      <c r="K3226">
        <v>5</v>
      </c>
      <c r="L3226">
        <v>5</v>
      </c>
      <c r="M3226">
        <v>4</v>
      </c>
    </row>
    <row r="3227" spans="1:13" ht="12.75">
      <c r="A3227">
        <v>261921</v>
      </c>
      <c r="B3227" t="s">
        <v>2790</v>
      </c>
      <c r="C3227" t="s">
        <v>2791</v>
      </c>
      <c r="D3227" t="s">
        <v>2288</v>
      </c>
      <c r="E3227" t="s">
        <v>2360</v>
      </c>
      <c r="F3227" t="s">
        <v>2361</v>
      </c>
      <c r="G3227">
        <v>34</v>
      </c>
      <c r="H3227" t="s">
        <v>2642</v>
      </c>
      <c r="K3227">
        <v>5</v>
      </c>
      <c r="L3227">
        <v>5</v>
      </c>
      <c r="M3227">
        <v>4</v>
      </c>
    </row>
    <row r="3228" spans="1:13" ht="12.75">
      <c r="A3228">
        <v>261974</v>
      </c>
      <c r="B3228" t="s">
        <v>2792</v>
      </c>
      <c r="C3228" t="s">
        <v>2633</v>
      </c>
      <c r="D3228" t="s">
        <v>2365</v>
      </c>
      <c r="E3228" t="s">
        <v>2360</v>
      </c>
      <c r="F3228" t="s">
        <v>2361</v>
      </c>
      <c r="G3228">
        <v>40</v>
      </c>
      <c r="H3228" t="s">
        <v>2454</v>
      </c>
      <c r="K3228">
        <v>5</v>
      </c>
      <c r="L3228">
        <v>5</v>
      </c>
      <c r="M3228">
        <v>4</v>
      </c>
    </row>
    <row r="3229" spans="1:13" ht="12.75">
      <c r="A3229">
        <v>262021</v>
      </c>
      <c r="B3229" t="s">
        <v>2793</v>
      </c>
      <c r="C3229" t="s">
        <v>2794</v>
      </c>
      <c r="D3229" t="s">
        <v>2426</v>
      </c>
      <c r="E3229" t="s">
        <v>2360</v>
      </c>
      <c r="F3229" t="s">
        <v>2361</v>
      </c>
      <c r="G3229">
        <v>20</v>
      </c>
      <c r="H3229" t="s">
        <v>2642</v>
      </c>
      <c r="K3229">
        <v>4</v>
      </c>
      <c r="L3229">
        <v>5</v>
      </c>
      <c r="M3229">
        <v>4</v>
      </c>
    </row>
    <row r="3230" spans="1:13" ht="12.75">
      <c r="A3230">
        <v>262041</v>
      </c>
      <c r="B3230" t="s">
        <v>2795</v>
      </c>
      <c r="C3230" t="s">
        <v>2825</v>
      </c>
      <c r="D3230" t="s">
        <v>2970</v>
      </c>
      <c r="E3230" t="s">
        <v>2683</v>
      </c>
      <c r="F3230" t="s">
        <v>2361</v>
      </c>
      <c r="G3230">
        <v>63</v>
      </c>
      <c r="H3230" t="s">
        <v>1810</v>
      </c>
      <c r="I3230" t="s">
        <v>1528</v>
      </c>
      <c r="K3230">
        <v>5</v>
      </c>
      <c r="L3230">
        <v>5</v>
      </c>
      <c r="M3230">
        <v>4</v>
      </c>
    </row>
    <row r="3231" spans="1:13" ht="12.75">
      <c r="A3231">
        <v>262046</v>
      </c>
      <c r="B3231" t="s">
        <v>3085</v>
      </c>
      <c r="C3231" t="s">
        <v>4271</v>
      </c>
      <c r="D3231" t="s">
        <v>2970</v>
      </c>
      <c r="E3231" t="s">
        <v>2683</v>
      </c>
      <c r="F3231" t="s">
        <v>2361</v>
      </c>
      <c r="G3231">
        <v>12</v>
      </c>
      <c r="H3231" t="s">
        <v>699</v>
      </c>
      <c r="K3231">
        <v>5</v>
      </c>
      <c r="L3231">
        <v>5</v>
      </c>
      <c r="M3231">
        <v>4</v>
      </c>
    </row>
    <row r="3232" spans="1:13" ht="12.75">
      <c r="A3232">
        <v>262047</v>
      </c>
      <c r="B3232" t="s">
        <v>3085</v>
      </c>
      <c r="C3232" t="s">
        <v>2796</v>
      </c>
      <c r="D3232" t="s">
        <v>2970</v>
      </c>
      <c r="E3232" t="s">
        <v>2683</v>
      </c>
      <c r="F3232" t="s">
        <v>2440</v>
      </c>
      <c r="G3232">
        <v>38</v>
      </c>
      <c r="H3232" t="s">
        <v>699</v>
      </c>
      <c r="K3232">
        <v>4</v>
      </c>
      <c r="L3232">
        <v>4</v>
      </c>
      <c r="M3232">
        <v>4</v>
      </c>
    </row>
    <row r="3233" spans="1:13" ht="12.75">
      <c r="A3233">
        <v>262086</v>
      </c>
      <c r="B3233" t="s">
        <v>2797</v>
      </c>
      <c r="C3233" t="s">
        <v>3583</v>
      </c>
      <c r="D3233" t="s">
        <v>1793</v>
      </c>
      <c r="E3233" t="s">
        <v>2360</v>
      </c>
      <c r="F3233" t="s">
        <v>2361</v>
      </c>
      <c r="G3233">
        <v>50</v>
      </c>
      <c r="H3233" t="s">
        <v>2642</v>
      </c>
      <c r="K3233">
        <v>5</v>
      </c>
      <c r="L3233">
        <v>5</v>
      </c>
      <c r="M3233">
        <v>4</v>
      </c>
    </row>
    <row r="3234" spans="1:13" ht="12.75">
      <c r="A3234">
        <v>262094</v>
      </c>
      <c r="B3234" t="s">
        <v>3983</v>
      </c>
      <c r="C3234" t="s">
        <v>2306</v>
      </c>
      <c r="D3234" t="s">
        <v>4042</v>
      </c>
      <c r="E3234" t="s">
        <v>2360</v>
      </c>
      <c r="F3234" t="s">
        <v>2361</v>
      </c>
      <c r="G3234">
        <v>38</v>
      </c>
      <c r="H3234" t="s">
        <v>2642</v>
      </c>
      <c r="K3234">
        <v>5</v>
      </c>
      <c r="L3234">
        <v>5</v>
      </c>
      <c r="M3234">
        <v>4</v>
      </c>
    </row>
    <row r="3235" spans="1:13" ht="12.75">
      <c r="A3235">
        <v>262104</v>
      </c>
      <c r="B3235" t="s">
        <v>2798</v>
      </c>
      <c r="C3235" t="s">
        <v>3708</v>
      </c>
      <c r="D3235" t="s">
        <v>3254</v>
      </c>
      <c r="E3235" t="s">
        <v>2360</v>
      </c>
      <c r="F3235" t="s">
        <v>2361</v>
      </c>
      <c r="G3235">
        <v>52</v>
      </c>
      <c r="H3235" t="s">
        <v>2642</v>
      </c>
      <c r="K3235">
        <v>5</v>
      </c>
      <c r="L3235">
        <v>5</v>
      </c>
      <c r="M3235">
        <v>4</v>
      </c>
    </row>
    <row r="3236" spans="1:13" ht="12.75">
      <c r="A3236">
        <v>262109</v>
      </c>
      <c r="B3236" t="s">
        <v>3976</v>
      </c>
      <c r="C3236" t="s">
        <v>2332</v>
      </c>
      <c r="D3236" t="s">
        <v>2444</v>
      </c>
      <c r="E3236" t="s">
        <v>2360</v>
      </c>
      <c r="F3236" t="s">
        <v>2361</v>
      </c>
      <c r="G3236">
        <v>27</v>
      </c>
      <c r="H3236" t="s">
        <v>2642</v>
      </c>
      <c r="K3236">
        <v>5</v>
      </c>
      <c r="L3236">
        <v>5</v>
      </c>
      <c r="M3236">
        <v>4</v>
      </c>
    </row>
    <row r="3237" spans="1:13" ht="12.75">
      <c r="A3237">
        <v>262118</v>
      </c>
      <c r="B3237" t="s">
        <v>2799</v>
      </c>
      <c r="C3237" t="s">
        <v>2306</v>
      </c>
      <c r="D3237" t="s">
        <v>2444</v>
      </c>
      <c r="E3237" t="s">
        <v>2360</v>
      </c>
      <c r="F3237" t="s">
        <v>2361</v>
      </c>
      <c r="G3237">
        <v>37</v>
      </c>
      <c r="H3237" t="s">
        <v>2374</v>
      </c>
      <c r="K3237">
        <v>5</v>
      </c>
      <c r="L3237">
        <v>5</v>
      </c>
      <c r="M3237">
        <v>4</v>
      </c>
    </row>
    <row r="3238" spans="1:13" ht="12.75">
      <c r="A3238">
        <v>262120</v>
      </c>
      <c r="B3238" t="s">
        <v>411</v>
      </c>
      <c r="C3238" t="s">
        <v>1045</v>
      </c>
      <c r="D3238" t="s">
        <v>2690</v>
      </c>
      <c r="E3238" t="s">
        <v>2360</v>
      </c>
      <c r="F3238" t="s">
        <v>2361</v>
      </c>
      <c r="G3238">
        <v>44</v>
      </c>
      <c r="H3238" t="s">
        <v>2642</v>
      </c>
      <c r="K3238">
        <v>5</v>
      </c>
      <c r="L3238">
        <v>5</v>
      </c>
      <c r="M3238">
        <v>4</v>
      </c>
    </row>
    <row r="3239" spans="1:13" ht="12.75">
      <c r="A3239">
        <v>262128</v>
      </c>
      <c r="B3239" t="s">
        <v>2800</v>
      </c>
      <c r="C3239" t="s">
        <v>1569</v>
      </c>
      <c r="D3239" t="s">
        <v>2655</v>
      </c>
      <c r="E3239" t="s">
        <v>2360</v>
      </c>
      <c r="F3239" t="s">
        <v>2440</v>
      </c>
      <c r="G3239">
        <v>53</v>
      </c>
      <c r="H3239" t="s">
        <v>2656</v>
      </c>
      <c r="K3239">
        <v>4</v>
      </c>
      <c r="L3239">
        <v>4</v>
      </c>
      <c r="M3239">
        <v>4</v>
      </c>
    </row>
    <row r="3240" spans="1:13" ht="12.75">
      <c r="A3240">
        <v>262241</v>
      </c>
      <c r="B3240" t="s">
        <v>2801</v>
      </c>
      <c r="C3240" t="s">
        <v>1821</v>
      </c>
      <c r="D3240" t="s">
        <v>2548</v>
      </c>
      <c r="E3240" t="s">
        <v>2360</v>
      </c>
      <c r="F3240" t="s">
        <v>2361</v>
      </c>
      <c r="G3240">
        <v>36</v>
      </c>
      <c r="H3240" t="s">
        <v>2642</v>
      </c>
      <c r="K3240">
        <v>5</v>
      </c>
      <c r="L3240">
        <v>5</v>
      </c>
      <c r="M3240">
        <v>4</v>
      </c>
    </row>
    <row r="3241" spans="1:13" ht="12.75">
      <c r="A3241">
        <v>262270</v>
      </c>
      <c r="B3241" t="s">
        <v>2802</v>
      </c>
      <c r="C3241" t="s">
        <v>2689</v>
      </c>
      <c r="D3241" t="s">
        <v>2970</v>
      </c>
      <c r="E3241" t="s">
        <v>2683</v>
      </c>
      <c r="F3241" t="s">
        <v>2361</v>
      </c>
      <c r="G3241">
        <v>34</v>
      </c>
      <c r="H3241" t="s">
        <v>2317</v>
      </c>
      <c r="K3241">
        <v>5</v>
      </c>
      <c r="L3241">
        <v>5</v>
      </c>
      <c r="M3241">
        <v>4</v>
      </c>
    </row>
    <row r="3242" spans="1:13" ht="12.75">
      <c r="A3242">
        <v>262423</v>
      </c>
      <c r="B3242" t="s">
        <v>2803</v>
      </c>
      <c r="C3242" t="s">
        <v>2022</v>
      </c>
      <c r="D3242" t="s">
        <v>2804</v>
      </c>
      <c r="E3242" t="s">
        <v>2360</v>
      </c>
      <c r="F3242" t="s">
        <v>2361</v>
      </c>
      <c r="G3242">
        <v>46</v>
      </c>
      <c r="H3242" t="s">
        <v>2642</v>
      </c>
      <c r="K3242">
        <v>5</v>
      </c>
      <c r="L3242">
        <v>5</v>
      </c>
      <c r="M3242">
        <v>4</v>
      </c>
    </row>
    <row r="3243" spans="1:13" ht="12.75">
      <c r="A3243">
        <v>262452</v>
      </c>
      <c r="B3243" t="s">
        <v>3622</v>
      </c>
      <c r="C3243" t="s">
        <v>2805</v>
      </c>
      <c r="D3243" t="s">
        <v>3623</v>
      </c>
      <c r="E3243" t="s">
        <v>2360</v>
      </c>
      <c r="F3243" t="s">
        <v>2440</v>
      </c>
      <c r="G3243">
        <v>15</v>
      </c>
      <c r="H3243" t="s">
        <v>2366</v>
      </c>
      <c r="I3243" t="s">
        <v>2366</v>
      </c>
      <c r="K3243">
        <v>4</v>
      </c>
      <c r="L3243">
        <v>4</v>
      </c>
      <c r="M3243">
        <v>4</v>
      </c>
    </row>
    <row r="3244" spans="1:13" ht="12.75">
      <c r="A3244">
        <v>262455</v>
      </c>
      <c r="B3244" t="s">
        <v>2806</v>
      </c>
      <c r="C3244" t="s">
        <v>2807</v>
      </c>
      <c r="D3244" t="s">
        <v>3623</v>
      </c>
      <c r="E3244" t="s">
        <v>2360</v>
      </c>
      <c r="F3244" t="s">
        <v>2361</v>
      </c>
      <c r="G3244">
        <v>10</v>
      </c>
      <c r="H3244" t="s">
        <v>2366</v>
      </c>
      <c r="I3244" t="s">
        <v>2366</v>
      </c>
      <c r="K3244">
        <v>5</v>
      </c>
      <c r="L3244">
        <v>5</v>
      </c>
      <c r="M3244">
        <v>4</v>
      </c>
    </row>
    <row r="3245" spans="1:13" ht="12.75">
      <c r="A3245">
        <v>262526</v>
      </c>
      <c r="B3245" t="s">
        <v>2808</v>
      </c>
      <c r="C3245" t="s">
        <v>2364</v>
      </c>
      <c r="D3245" t="s">
        <v>2687</v>
      </c>
      <c r="E3245" t="s">
        <v>2360</v>
      </c>
      <c r="F3245" t="s">
        <v>2361</v>
      </c>
      <c r="G3245">
        <v>15</v>
      </c>
      <c r="H3245" t="s">
        <v>2366</v>
      </c>
      <c r="I3245" t="s">
        <v>2366</v>
      </c>
      <c r="K3245">
        <v>5</v>
      </c>
      <c r="L3245">
        <v>5</v>
      </c>
      <c r="M3245">
        <v>4</v>
      </c>
    </row>
    <row r="3246" spans="1:13" ht="12.75">
      <c r="A3246">
        <v>262531</v>
      </c>
      <c r="B3246" t="s">
        <v>2809</v>
      </c>
      <c r="C3246" t="s">
        <v>2364</v>
      </c>
      <c r="D3246" t="s">
        <v>2114</v>
      </c>
      <c r="E3246" t="s">
        <v>2360</v>
      </c>
      <c r="F3246" t="s">
        <v>2361</v>
      </c>
      <c r="G3246">
        <v>29</v>
      </c>
      <c r="H3246" t="s">
        <v>2514</v>
      </c>
      <c r="I3246" t="s">
        <v>2515</v>
      </c>
      <c r="K3246">
        <v>5</v>
      </c>
      <c r="L3246">
        <v>5</v>
      </c>
      <c r="M3246">
        <v>4</v>
      </c>
    </row>
    <row r="3247" spans="1:13" ht="12.75">
      <c r="A3247">
        <v>262545</v>
      </c>
      <c r="B3247" t="s">
        <v>2810</v>
      </c>
      <c r="C3247" t="s">
        <v>2466</v>
      </c>
      <c r="D3247" t="s">
        <v>3250</v>
      </c>
      <c r="E3247" t="s">
        <v>2360</v>
      </c>
      <c r="F3247" t="s">
        <v>2361</v>
      </c>
      <c r="G3247">
        <v>46</v>
      </c>
      <c r="H3247" t="s">
        <v>1867</v>
      </c>
      <c r="K3247">
        <v>5</v>
      </c>
      <c r="L3247">
        <v>5</v>
      </c>
      <c r="M3247">
        <v>4</v>
      </c>
    </row>
    <row r="3248" spans="1:13" ht="12.75">
      <c r="A3248">
        <v>262574</v>
      </c>
      <c r="B3248" t="s">
        <v>2811</v>
      </c>
      <c r="C3248" t="s">
        <v>1684</v>
      </c>
      <c r="D3248" t="s">
        <v>1173</v>
      </c>
      <c r="E3248" t="s">
        <v>2360</v>
      </c>
      <c r="F3248" t="s">
        <v>2361</v>
      </c>
      <c r="G3248">
        <v>62</v>
      </c>
      <c r="H3248" t="s">
        <v>2642</v>
      </c>
      <c r="K3248">
        <v>5</v>
      </c>
      <c r="L3248">
        <v>5</v>
      </c>
      <c r="M3248">
        <v>4</v>
      </c>
    </row>
    <row r="3249" spans="1:13" ht="12.75">
      <c r="A3249">
        <v>262582</v>
      </c>
      <c r="B3249" t="s">
        <v>1712</v>
      </c>
      <c r="C3249" t="s">
        <v>2553</v>
      </c>
      <c r="D3249" t="s">
        <v>611</v>
      </c>
      <c r="E3249" t="s">
        <v>2360</v>
      </c>
      <c r="F3249" t="s">
        <v>2361</v>
      </c>
      <c r="G3249">
        <v>37</v>
      </c>
      <c r="H3249" t="s">
        <v>2691</v>
      </c>
      <c r="K3249">
        <v>5</v>
      </c>
      <c r="L3249">
        <v>5</v>
      </c>
      <c r="M3249">
        <v>4</v>
      </c>
    </row>
    <row r="3250" spans="1:13" ht="12.75">
      <c r="A3250">
        <v>262594</v>
      </c>
      <c r="B3250" t="s">
        <v>4018</v>
      </c>
      <c r="C3250" t="s">
        <v>274</v>
      </c>
      <c r="D3250" t="s">
        <v>2670</v>
      </c>
      <c r="E3250" t="s">
        <v>2360</v>
      </c>
      <c r="F3250" t="s">
        <v>2361</v>
      </c>
      <c r="G3250">
        <v>26</v>
      </c>
      <c r="H3250" t="s">
        <v>1867</v>
      </c>
      <c r="I3250" t="s">
        <v>1867</v>
      </c>
      <c r="K3250">
        <v>5</v>
      </c>
      <c r="L3250">
        <v>5</v>
      </c>
      <c r="M3250">
        <v>4</v>
      </c>
    </row>
    <row r="3251" spans="1:13" ht="12.75">
      <c r="A3251">
        <v>262643</v>
      </c>
      <c r="B3251" t="s">
        <v>2812</v>
      </c>
      <c r="C3251" t="s">
        <v>2503</v>
      </c>
      <c r="D3251" t="s">
        <v>2444</v>
      </c>
      <c r="E3251" t="s">
        <v>2360</v>
      </c>
      <c r="F3251" t="s">
        <v>2361</v>
      </c>
      <c r="G3251">
        <v>28</v>
      </c>
      <c r="H3251" t="s">
        <v>2389</v>
      </c>
      <c r="I3251" t="s">
        <v>2390</v>
      </c>
      <c r="K3251">
        <v>5</v>
      </c>
      <c r="L3251">
        <v>5</v>
      </c>
      <c r="M3251">
        <v>4</v>
      </c>
    </row>
    <row r="3252" spans="1:13" ht="12.75">
      <c r="A3252">
        <v>262752</v>
      </c>
      <c r="B3252" t="s">
        <v>2813</v>
      </c>
      <c r="C3252" t="s">
        <v>1939</v>
      </c>
      <c r="D3252" t="s">
        <v>2171</v>
      </c>
      <c r="E3252" t="s">
        <v>2360</v>
      </c>
      <c r="F3252" t="s">
        <v>2361</v>
      </c>
      <c r="G3252">
        <v>45</v>
      </c>
      <c r="H3252" t="s">
        <v>2642</v>
      </c>
      <c r="K3252">
        <v>4</v>
      </c>
      <c r="L3252">
        <v>4</v>
      </c>
      <c r="M3252">
        <v>4</v>
      </c>
    </row>
    <row r="3253" spans="1:13" ht="12.75">
      <c r="A3253">
        <v>262759</v>
      </c>
      <c r="B3253" t="s">
        <v>3667</v>
      </c>
      <c r="C3253" t="s">
        <v>619</v>
      </c>
      <c r="D3253" t="s">
        <v>2970</v>
      </c>
      <c r="E3253" t="s">
        <v>2683</v>
      </c>
      <c r="F3253" t="s">
        <v>2440</v>
      </c>
      <c r="G3253">
        <v>31</v>
      </c>
      <c r="H3253" t="s">
        <v>2317</v>
      </c>
      <c r="K3253">
        <v>4</v>
      </c>
      <c r="L3253">
        <v>4</v>
      </c>
      <c r="M3253">
        <v>4</v>
      </c>
    </row>
    <row r="3254" spans="1:13" ht="12.75">
      <c r="A3254">
        <v>262769</v>
      </c>
      <c r="B3254" t="s">
        <v>2949</v>
      </c>
      <c r="C3254" t="s">
        <v>2814</v>
      </c>
      <c r="D3254" t="s">
        <v>2513</v>
      </c>
      <c r="E3254" t="s">
        <v>2360</v>
      </c>
      <c r="F3254" t="s">
        <v>2361</v>
      </c>
      <c r="G3254">
        <v>23</v>
      </c>
      <c r="H3254" t="s">
        <v>2642</v>
      </c>
      <c r="J3254" t="s">
        <v>2815</v>
      </c>
      <c r="K3254">
        <v>5</v>
      </c>
      <c r="L3254">
        <v>5</v>
      </c>
      <c r="M3254">
        <v>4</v>
      </c>
    </row>
    <row r="3255" spans="1:13" ht="12.75">
      <c r="A3255">
        <v>262813</v>
      </c>
      <c r="B3255" t="s">
        <v>2816</v>
      </c>
      <c r="C3255" t="s">
        <v>1950</v>
      </c>
      <c r="D3255" t="s">
        <v>1071</v>
      </c>
      <c r="E3255" t="s">
        <v>2360</v>
      </c>
      <c r="F3255" t="s">
        <v>2440</v>
      </c>
      <c r="G3255">
        <v>48</v>
      </c>
      <c r="H3255" t="s">
        <v>2642</v>
      </c>
      <c r="K3255">
        <v>4</v>
      </c>
      <c r="L3255">
        <v>4</v>
      </c>
      <c r="M3255">
        <v>4</v>
      </c>
    </row>
    <row r="3256" spans="1:13" ht="12.75">
      <c r="A3256">
        <v>262852</v>
      </c>
      <c r="B3256" t="s">
        <v>2817</v>
      </c>
      <c r="C3256" t="s">
        <v>2249</v>
      </c>
      <c r="D3256" t="s">
        <v>2674</v>
      </c>
      <c r="E3256" t="s">
        <v>2360</v>
      </c>
      <c r="F3256" t="s">
        <v>2361</v>
      </c>
      <c r="G3256">
        <v>15</v>
      </c>
      <c r="H3256" t="s">
        <v>2642</v>
      </c>
      <c r="K3256">
        <v>5</v>
      </c>
      <c r="L3256">
        <v>5</v>
      </c>
      <c r="M3256">
        <v>4</v>
      </c>
    </row>
    <row r="3257" spans="1:13" ht="12.75">
      <c r="A3257">
        <v>262951</v>
      </c>
      <c r="B3257" t="s">
        <v>3099</v>
      </c>
      <c r="C3257" t="s">
        <v>822</v>
      </c>
      <c r="D3257" t="s">
        <v>2463</v>
      </c>
      <c r="E3257" t="s">
        <v>2360</v>
      </c>
      <c r="F3257" t="s">
        <v>2440</v>
      </c>
      <c r="G3257">
        <v>37</v>
      </c>
      <c r="H3257" t="s">
        <v>240</v>
      </c>
      <c r="I3257" t="s">
        <v>240</v>
      </c>
      <c r="K3257">
        <v>4</v>
      </c>
      <c r="L3257">
        <v>4</v>
      </c>
      <c r="M3257">
        <v>4</v>
      </c>
    </row>
    <row r="3258" spans="1:13" ht="12.75">
      <c r="A3258">
        <v>263040</v>
      </c>
      <c r="B3258" t="s">
        <v>3100</v>
      </c>
      <c r="C3258" t="s">
        <v>3101</v>
      </c>
      <c r="D3258" t="s">
        <v>1699</v>
      </c>
      <c r="E3258" t="s">
        <v>2360</v>
      </c>
      <c r="F3258" t="s">
        <v>2361</v>
      </c>
      <c r="G3258">
        <v>44</v>
      </c>
      <c r="H3258" t="s">
        <v>3389</v>
      </c>
      <c r="K3258">
        <v>5</v>
      </c>
      <c r="L3258">
        <v>5</v>
      </c>
      <c r="M3258">
        <v>4</v>
      </c>
    </row>
    <row r="3259" spans="1:13" ht="12.75">
      <c r="A3259">
        <v>263102</v>
      </c>
      <c r="B3259" t="s">
        <v>3390</v>
      </c>
      <c r="C3259" t="s">
        <v>1744</v>
      </c>
      <c r="D3259" t="s">
        <v>2369</v>
      </c>
      <c r="E3259" t="s">
        <v>2360</v>
      </c>
      <c r="F3259" t="s">
        <v>2361</v>
      </c>
      <c r="G3259">
        <v>39</v>
      </c>
      <c r="H3259" t="s">
        <v>1867</v>
      </c>
      <c r="I3259" t="s">
        <v>1867</v>
      </c>
      <c r="K3259">
        <v>5</v>
      </c>
      <c r="L3259">
        <v>5</v>
      </c>
      <c r="M3259">
        <v>4</v>
      </c>
    </row>
    <row r="3260" spans="1:13" ht="12.75">
      <c r="A3260">
        <v>263116</v>
      </c>
      <c r="B3260" t="s">
        <v>3672</v>
      </c>
      <c r="C3260" t="s">
        <v>4148</v>
      </c>
      <c r="D3260" t="s">
        <v>2089</v>
      </c>
      <c r="E3260" t="s">
        <v>2360</v>
      </c>
      <c r="F3260" t="s">
        <v>2361</v>
      </c>
      <c r="G3260">
        <v>35</v>
      </c>
      <c r="H3260" t="s">
        <v>2691</v>
      </c>
      <c r="K3260">
        <v>5</v>
      </c>
      <c r="L3260">
        <v>5</v>
      </c>
      <c r="M3260">
        <v>4</v>
      </c>
    </row>
    <row r="3261" spans="1:13" ht="12.75">
      <c r="A3261">
        <v>263117</v>
      </c>
      <c r="B3261" t="s">
        <v>3673</v>
      </c>
      <c r="C3261" t="s">
        <v>3674</v>
      </c>
      <c r="D3261" t="s">
        <v>2208</v>
      </c>
      <c r="E3261" t="s">
        <v>2360</v>
      </c>
      <c r="F3261" t="s">
        <v>2361</v>
      </c>
      <c r="G3261">
        <v>47</v>
      </c>
      <c r="H3261" t="s">
        <v>2642</v>
      </c>
      <c r="K3261">
        <v>5</v>
      </c>
      <c r="L3261">
        <v>5</v>
      </c>
      <c r="M3261">
        <v>4</v>
      </c>
    </row>
    <row r="3262" spans="1:13" ht="12.75">
      <c r="A3262">
        <v>263126</v>
      </c>
      <c r="B3262" t="s">
        <v>3107</v>
      </c>
      <c r="C3262" t="s">
        <v>1895</v>
      </c>
      <c r="D3262" t="s">
        <v>1793</v>
      </c>
      <c r="E3262" t="s">
        <v>2360</v>
      </c>
      <c r="F3262" t="s">
        <v>2361</v>
      </c>
      <c r="G3262">
        <v>24</v>
      </c>
      <c r="H3262" t="s">
        <v>2642</v>
      </c>
      <c r="K3262">
        <v>5</v>
      </c>
      <c r="L3262">
        <v>4</v>
      </c>
      <c r="M3262">
        <v>4</v>
      </c>
    </row>
    <row r="3263" spans="1:13" ht="12.75">
      <c r="A3263">
        <v>263228</v>
      </c>
      <c r="B3263" t="s">
        <v>3108</v>
      </c>
      <c r="C3263" t="s">
        <v>2306</v>
      </c>
      <c r="D3263" t="s">
        <v>2333</v>
      </c>
      <c r="E3263" t="s">
        <v>2360</v>
      </c>
      <c r="F3263" t="s">
        <v>2361</v>
      </c>
      <c r="G3263">
        <v>21</v>
      </c>
      <c r="H3263" t="s">
        <v>2642</v>
      </c>
      <c r="K3263">
        <v>5</v>
      </c>
      <c r="L3263">
        <v>5</v>
      </c>
      <c r="M3263">
        <v>4</v>
      </c>
    </row>
    <row r="3264" spans="1:13" ht="12.75">
      <c r="A3264">
        <v>263262</v>
      </c>
      <c r="B3264" t="s">
        <v>3109</v>
      </c>
      <c r="C3264" t="s">
        <v>3110</v>
      </c>
      <c r="D3264" t="s">
        <v>1288</v>
      </c>
      <c r="E3264" t="s">
        <v>2360</v>
      </c>
      <c r="F3264" t="s">
        <v>2361</v>
      </c>
      <c r="G3264">
        <v>34</v>
      </c>
      <c r="H3264" t="s">
        <v>2642</v>
      </c>
      <c r="K3264">
        <v>5</v>
      </c>
      <c r="L3264">
        <v>5</v>
      </c>
      <c r="M3264">
        <v>4</v>
      </c>
    </row>
    <row r="3265" spans="1:13" ht="12.75">
      <c r="A3265">
        <v>263265</v>
      </c>
      <c r="B3265" t="s">
        <v>3111</v>
      </c>
      <c r="C3265" t="s">
        <v>3112</v>
      </c>
      <c r="D3265" t="s">
        <v>1202</v>
      </c>
      <c r="E3265" t="s">
        <v>2360</v>
      </c>
      <c r="F3265" t="s">
        <v>2361</v>
      </c>
      <c r="G3265">
        <v>44</v>
      </c>
      <c r="H3265" t="s">
        <v>2382</v>
      </c>
      <c r="K3265">
        <v>5</v>
      </c>
      <c r="L3265">
        <v>5</v>
      </c>
      <c r="M3265">
        <v>4</v>
      </c>
    </row>
    <row r="3266" spans="1:13" ht="12.75">
      <c r="A3266">
        <v>263278</v>
      </c>
      <c r="B3266" t="s">
        <v>1718</v>
      </c>
      <c r="C3266" t="s">
        <v>2500</v>
      </c>
      <c r="D3266" t="s">
        <v>2444</v>
      </c>
      <c r="E3266" t="s">
        <v>2360</v>
      </c>
      <c r="F3266" t="s">
        <v>2361</v>
      </c>
      <c r="G3266">
        <v>47</v>
      </c>
      <c r="H3266" t="s">
        <v>2389</v>
      </c>
      <c r="K3266">
        <v>5</v>
      </c>
      <c r="L3266">
        <v>5</v>
      </c>
      <c r="M3266">
        <v>4</v>
      </c>
    </row>
    <row r="3267" spans="1:13" ht="12.75">
      <c r="A3267">
        <v>263335</v>
      </c>
      <c r="B3267" t="s">
        <v>2830</v>
      </c>
      <c r="C3267" t="s">
        <v>2663</v>
      </c>
      <c r="D3267" t="s">
        <v>2421</v>
      </c>
      <c r="E3267" t="s">
        <v>2360</v>
      </c>
      <c r="F3267" t="s">
        <v>2361</v>
      </c>
      <c r="G3267">
        <v>32</v>
      </c>
      <c r="H3267" t="s">
        <v>2389</v>
      </c>
      <c r="I3267" t="s">
        <v>2390</v>
      </c>
      <c r="K3267">
        <v>5</v>
      </c>
      <c r="L3267">
        <v>5</v>
      </c>
      <c r="M3267">
        <v>4</v>
      </c>
    </row>
    <row r="3268" spans="1:13" ht="12.75">
      <c r="A3268">
        <v>263355</v>
      </c>
      <c r="B3268" t="s">
        <v>2831</v>
      </c>
      <c r="C3268" t="s">
        <v>3098</v>
      </c>
      <c r="D3268" t="s">
        <v>2397</v>
      </c>
      <c r="E3268" t="s">
        <v>2360</v>
      </c>
      <c r="F3268" t="s">
        <v>2361</v>
      </c>
      <c r="G3268">
        <v>34</v>
      </c>
      <c r="H3268" t="s">
        <v>2642</v>
      </c>
      <c r="K3268">
        <v>5</v>
      </c>
      <c r="L3268">
        <v>5</v>
      </c>
      <c r="M3268">
        <v>4</v>
      </c>
    </row>
    <row r="3269" spans="1:13" ht="12.75">
      <c r="A3269">
        <v>263464</v>
      </c>
      <c r="B3269" t="s">
        <v>2832</v>
      </c>
      <c r="C3269" t="s">
        <v>2663</v>
      </c>
      <c r="D3269" t="s">
        <v>2326</v>
      </c>
      <c r="E3269" t="s">
        <v>2360</v>
      </c>
      <c r="F3269" t="s">
        <v>2361</v>
      </c>
      <c r="G3269">
        <v>39</v>
      </c>
      <c r="H3269" t="s">
        <v>2642</v>
      </c>
      <c r="K3269">
        <v>5</v>
      </c>
      <c r="L3269">
        <v>5</v>
      </c>
      <c r="M3269">
        <v>4</v>
      </c>
    </row>
    <row r="3270" spans="1:13" ht="12.75">
      <c r="A3270">
        <v>263505</v>
      </c>
      <c r="B3270" t="s">
        <v>2833</v>
      </c>
      <c r="C3270" t="s">
        <v>2466</v>
      </c>
      <c r="D3270" t="s">
        <v>2147</v>
      </c>
      <c r="E3270" t="s">
        <v>2360</v>
      </c>
      <c r="F3270" t="s">
        <v>2361</v>
      </c>
      <c r="G3270">
        <v>42</v>
      </c>
      <c r="H3270" t="s">
        <v>2642</v>
      </c>
      <c r="K3270">
        <v>5</v>
      </c>
      <c r="L3270">
        <v>5</v>
      </c>
      <c r="M3270">
        <v>4</v>
      </c>
    </row>
    <row r="3271" spans="1:13" ht="12.75">
      <c r="A3271">
        <v>263513</v>
      </c>
      <c r="B3271" t="s">
        <v>2082</v>
      </c>
      <c r="C3271" t="s">
        <v>2252</v>
      </c>
      <c r="D3271" t="s">
        <v>2690</v>
      </c>
      <c r="E3271" t="s">
        <v>2360</v>
      </c>
      <c r="F3271" t="s">
        <v>2361</v>
      </c>
      <c r="G3271">
        <v>46</v>
      </c>
      <c r="H3271" t="s">
        <v>2651</v>
      </c>
      <c r="I3271" t="s">
        <v>2652</v>
      </c>
      <c r="K3271">
        <v>5</v>
      </c>
      <c r="L3271">
        <v>5</v>
      </c>
      <c r="M3271">
        <v>4</v>
      </c>
    </row>
    <row r="3272" spans="1:13" ht="12.75">
      <c r="A3272">
        <v>263630</v>
      </c>
      <c r="B3272" t="s">
        <v>2066</v>
      </c>
      <c r="C3272" t="s">
        <v>2834</v>
      </c>
      <c r="D3272" t="s">
        <v>1589</v>
      </c>
      <c r="E3272" t="s">
        <v>2360</v>
      </c>
      <c r="F3272" t="s">
        <v>2361</v>
      </c>
      <c r="G3272">
        <v>55</v>
      </c>
      <c r="H3272" t="s">
        <v>2468</v>
      </c>
      <c r="I3272" t="s">
        <v>2469</v>
      </c>
      <c r="K3272">
        <v>5</v>
      </c>
      <c r="L3272">
        <v>5</v>
      </c>
      <c r="M3272">
        <v>4</v>
      </c>
    </row>
    <row r="3273" spans="1:13" ht="12.75">
      <c r="A3273">
        <v>263665</v>
      </c>
      <c r="B3273" t="s">
        <v>2472</v>
      </c>
      <c r="C3273" t="s">
        <v>2332</v>
      </c>
      <c r="D3273" t="s">
        <v>2041</v>
      </c>
      <c r="E3273" t="s">
        <v>2360</v>
      </c>
      <c r="F3273" t="s">
        <v>2361</v>
      </c>
      <c r="G3273">
        <v>39</v>
      </c>
      <c r="H3273" t="s">
        <v>2642</v>
      </c>
      <c r="K3273">
        <v>5</v>
      </c>
      <c r="L3273">
        <v>5</v>
      </c>
      <c r="M3273">
        <v>4</v>
      </c>
    </row>
    <row r="3274" spans="1:13" ht="12.75">
      <c r="A3274">
        <v>263678</v>
      </c>
      <c r="B3274" t="s">
        <v>2835</v>
      </c>
      <c r="C3274" t="s">
        <v>2836</v>
      </c>
      <c r="D3274" t="s">
        <v>1848</v>
      </c>
      <c r="E3274" t="s">
        <v>2360</v>
      </c>
      <c r="F3274" t="s">
        <v>2361</v>
      </c>
      <c r="G3274">
        <v>46</v>
      </c>
      <c r="H3274" t="s">
        <v>2342</v>
      </c>
      <c r="I3274" t="s">
        <v>2343</v>
      </c>
      <c r="K3274">
        <v>5</v>
      </c>
      <c r="L3274">
        <v>5</v>
      </c>
      <c r="M3274">
        <v>4</v>
      </c>
    </row>
    <row r="3275" spans="1:13" ht="12.75">
      <c r="A3275">
        <v>263698</v>
      </c>
      <c r="B3275" t="s">
        <v>2558</v>
      </c>
      <c r="C3275" t="s">
        <v>2559</v>
      </c>
      <c r="D3275" t="s">
        <v>2560</v>
      </c>
      <c r="E3275" t="s">
        <v>2360</v>
      </c>
      <c r="F3275" t="s">
        <v>2440</v>
      </c>
      <c r="G3275">
        <v>58</v>
      </c>
      <c r="H3275" t="s">
        <v>2642</v>
      </c>
      <c r="K3275">
        <v>4</v>
      </c>
      <c r="L3275">
        <v>4</v>
      </c>
      <c r="M3275">
        <v>4</v>
      </c>
    </row>
    <row r="3276" spans="1:13" ht="12.75">
      <c r="A3276">
        <v>263699</v>
      </c>
      <c r="B3276" t="s">
        <v>2558</v>
      </c>
      <c r="C3276" t="s">
        <v>2368</v>
      </c>
      <c r="D3276" t="s">
        <v>2560</v>
      </c>
      <c r="E3276" t="s">
        <v>2360</v>
      </c>
      <c r="F3276" t="s">
        <v>2361</v>
      </c>
      <c r="G3276">
        <v>64</v>
      </c>
      <c r="H3276" t="s">
        <v>2642</v>
      </c>
      <c r="K3276">
        <v>5</v>
      </c>
      <c r="L3276">
        <v>5</v>
      </c>
      <c r="M3276">
        <v>4</v>
      </c>
    </row>
    <row r="3277" spans="1:13" ht="12.75">
      <c r="A3277">
        <v>263719</v>
      </c>
      <c r="B3277" t="s">
        <v>3804</v>
      </c>
      <c r="C3277" t="s">
        <v>2443</v>
      </c>
      <c r="D3277" t="s">
        <v>1151</v>
      </c>
      <c r="E3277" t="s">
        <v>2360</v>
      </c>
      <c r="F3277" t="s">
        <v>2361</v>
      </c>
      <c r="G3277">
        <v>12</v>
      </c>
      <c r="H3277" t="s">
        <v>634</v>
      </c>
      <c r="K3277">
        <v>5</v>
      </c>
      <c r="L3277">
        <v>5</v>
      </c>
      <c r="M3277">
        <v>4</v>
      </c>
    </row>
    <row r="3278" spans="1:13" ht="12.75">
      <c r="A3278">
        <v>263776</v>
      </c>
      <c r="B3278" t="s">
        <v>2561</v>
      </c>
      <c r="C3278" t="s">
        <v>2562</v>
      </c>
      <c r="D3278" t="s">
        <v>2690</v>
      </c>
      <c r="E3278" t="s">
        <v>2360</v>
      </c>
      <c r="F3278" t="s">
        <v>2361</v>
      </c>
      <c r="G3278">
        <v>39</v>
      </c>
      <c r="H3278" t="s">
        <v>2642</v>
      </c>
      <c r="K3278">
        <v>5</v>
      </c>
      <c r="L3278">
        <v>5</v>
      </c>
      <c r="M3278">
        <v>4</v>
      </c>
    </row>
    <row r="3279" spans="1:13" ht="12.75">
      <c r="A3279">
        <v>263800</v>
      </c>
      <c r="B3279" t="s">
        <v>2563</v>
      </c>
      <c r="C3279" t="s">
        <v>2846</v>
      </c>
      <c r="D3279" t="s">
        <v>2426</v>
      </c>
      <c r="E3279" t="s">
        <v>2360</v>
      </c>
      <c r="F3279" t="s">
        <v>2361</v>
      </c>
      <c r="G3279">
        <v>43</v>
      </c>
      <c r="H3279" t="s">
        <v>2642</v>
      </c>
      <c r="K3279">
        <v>5</v>
      </c>
      <c r="L3279">
        <v>5</v>
      </c>
      <c r="M3279">
        <v>4</v>
      </c>
    </row>
    <row r="3280" spans="1:13" ht="12.75">
      <c r="A3280">
        <v>263807</v>
      </c>
      <c r="B3280" t="s">
        <v>1611</v>
      </c>
      <c r="C3280" t="s">
        <v>1155</v>
      </c>
      <c r="D3280" t="s">
        <v>2966</v>
      </c>
      <c r="E3280" t="s">
        <v>2360</v>
      </c>
      <c r="F3280" t="s">
        <v>2361</v>
      </c>
      <c r="G3280">
        <v>41</v>
      </c>
      <c r="H3280" t="s">
        <v>2642</v>
      </c>
      <c r="K3280">
        <v>5</v>
      </c>
      <c r="L3280">
        <v>5</v>
      </c>
      <c r="M3280">
        <v>4</v>
      </c>
    </row>
    <row r="3281" spans="1:13" ht="12.75">
      <c r="A3281">
        <v>263813</v>
      </c>
      <c r="B3281" t="s">
        <v>2847</v>
      </c>
      <c r="C3281" t="s">
        <v>2848</v>
      </c>
      <c r="D3281" t="s">
        <v>2667</v>
      </c>
      <c r="E3281" t="s">
        <v>2360</v>
      </c>
      <c r="F3281" t="s">
        <v>2440</v>
      </c>
      <c r="G3281">
        <v>45</v>
      </c>
      <c r="H3281" t="s">
        <v>2642</v>
      </c>
      <c r="K3281">
        <v>4</v>
      </c>
      <c r="L3281">
        <v>4</v>
      </c>
      <c r="M3281">
        <v>4</v>
      </c>
    </row>
    <row r="3282" spans="1:13" ht="12.75">
      <c r="A3282">
        <v>263817</v>
      </c>
      <c r="B3282" t="s">
        <v>2849</v>
      </c>
      <c r="C3282" t="s">
        <v>2103</v>
      </c>
      <c r="D3282" t="s">
        <v>2650</v>
      </c>
      <c r="E3282" t="s">
        <v>2360</v>
      </c>
      <c r="F3282" t="s">
        <v>2361</v>
      </c>
      <c r="G3282">
        <v>18</v>
      </c>
      <c r="H3282" t="s">
        <v>1978</v>
      </c>
      <c r="I3282" t="s">
        <v>1978</v>
      </c>
      <c r="K3282">
        <v>5</v>
      </c>
      <c r="L3282">
        <v>5</v>
      </c>
      <c r="M3282">
        <v>4</v>
      </c>
    </row>
    <row r="3283" spans="1:13" ht="12.75">
      <c r="A3283">
        <v>263818</v>
      </c>
      <c r="B3283" t="s">
        <v>2567</v>
      </c>
      <c r="C3283" t="s">
        <v>1150</v>
      </c>
      <c r="D3283" t="s">
        <v>1151</v>
      </c>
      <c r="E3283" t="s">
        <v>2360</v>
      </c>
      <c r="F3283" t="s">
        <v>2361</v>
      </c>
      <c r="G3283">
        <v>29</v>
      </c>
      <c r="H3283" t="s">
        <v>2454</v>
      </c>
      <c r="I3283" t="s">
        <v>2455</v>
      </c>
      <c r="K3283">
        <v>5</v>
      </c>
      <c r="L3283">
        <v>5</v>
      </c>
      <c r="M3283">
        <v>4</v>
      </c>
    </row>
    <row r="3284" spans="1:13" ht="12.75">
      <c r="A3284">
        <v>263942</v>
      </c>
      <c r="B3284" t="s">
        <v>2568</v>
      </c>
      <c r="C3284" t="s">
        <v>603</v>
      </c>
      <c r="D3284" t="s">
        <v>2326</v>
      </c>
      <c r="E3284" t="s">
        <v>2360</v>
      </c>
      <c r="F3284" t="s">
        <v>2361</v>
      </c>
      <c r="G3284">
        <v>25</v>
      </c>
      <c r="H3284" t="s">
        <v>2642</v>
      </c>
      <c r="K3284">
        <v>5</v>
      </c>
      <c r="L3284">
        <v>5</v>
      </c>
      <c r="M3284">
        <v>4</v>
      </c>
    </row>
    <row r="3285" spans="1:13" ht="12.75">
      <c r="A3285">
        <v>263950</v>
      </c>
      <c r="B3285" t="s">
        <v>2669</v>
      </c>
      <c r="C3285" t="s">
        <v>2233</v>
      </c>
      <c r="D3285" t="s">
        <v>1173</v>
      </c>
      <c r="E3285" t="s">
        <v>2360</v>
      </c>
      <c r="F3285" t="s">
        <v>2361</v>
      </c>
      <c r="G3285">
        <v>34</v>
      </c>
      <c r="H3285" t="s">
        <v>1967</v>
      </c>
      <c r="I3285" t="s">
        <v>1968</v>
      </c>
      <c r="K3285">
        <v>5</v>
      </c>
      <c r="L3285">
        <v>5</v>
      </c>
      <c r="M3285">
        <v>4</v>
      </c>
    </row>
    <row r="3286" spans="1:13" ht="12.75">
      <c r="A3286">
        <v>263961</v>
      </c>
      <c r="B3286" t="s">
        <v>2569</v>
      </c>
      <c r="C3286" t="s">
        <v>1165</v>
      </c>
      <c r="D3286" t="s">
        <v>2650</v>
      </c>
      <c r="E3286" t="s">
        <v>2360</v>
      </c>
      <c r="F3286" t="s">
        <v>2440</v>
      </c>
      <c r="G3286">
        <v>42</v>
      </c>
      <c r="H3286" t="s">
        <v>2642</v>
      </c>
      <c r="K3286">
        <v>4</v>
      </c>
      <c r="L3286">
        <v>4</v>
      </c>
      <c r="M3286">
        <v>4</v>
      </c>
    </row>
    <row r="3287" spans="1:13" ht="12.75">
      <c r="A3287">
        <v>264010</v>
      </c>
      <c r="B3287" t="s">
        <v>1505</v>
      </c>
      <c r="C3287" t="s">
        <v>2829</v>
      </c>
      <c r="D3287" t="s">
        <v>2645</v>
      </c>
      <c r="E3287" t="s">
        <v>2360</v>
      </c>
      <c r="F3287" t="s">
        <v>2440</v>
      </c>
      <c r="G3287">
        <v>58</v>
      </c>
      <c r="H3287" t="s">
        <v>2642</v>
      </c>
      <c r="K3287">
        <v>4</v>
      </c>
      <c r="L3287">
        <v>4</v>
      </c>
      <c r="M3287">
        <v>4</v>
      </c>
    </row>
    <row r="3288" spans="1:13" ht="12.75">
      <c r="A3288">
        <v>264132</v>
      </c>
      <c r="B3288" t="s">
        <v>2570</v>
      </c>
      <c r="C3288" t="s">
        <v>2677</v>
      </c>
      <c r="D3288" t="s">
        <v>2444</v>
      </c>
      <c r="E3288" t="s">
        <v>2360</v>
      </c>
      <c r="F3288" t="s">
        <v>2361</v>
      </c>
      <c r="G3288">
        <v>48</v>
      </c>
      <c r="H3288" t="s">
        <v>2642</v>
      </c>
      <c r="K3288">
        <v>5</v>
      </c>
      <c r="L3288">
        <v>5</v>
      </c>
      <c r="M3288">
        <v>4</v>
      </c>
    </row>
    <row r="3289" spans="1:13" ht="12.75">
      <c r="A3289">
        <v>264141</v>
      </c>
      <c r="B3289" t="s">
        <v>2571</v>
      </c>
      <c r="C3289" t="s">
        <v>4077</v>
      </c>
      <c r="D3289" t="s">
        <v>1451</v>
      </c>
      <c r="E3289" t="s">
        <v>2360</v>
      </c>
      <c r="F3289" t="s">
        <v>2361</v>
      </c>
      <c r="G3289">
        <v>24</v>
      </c>
      <c r="H3289" t="s">
        <v>2505</v>
      </c>
      <c r="K3289">
        <v>5</v>
      </c>
      <c r="L3289">
        <v>5</v>
      </c>
      <c r="M3289">
        <v>4</v>
      </c>
    </row>
    <row r="3290" spans="1:13" ht="12.75">
      <c r="A3290">
        <v>264231</v>
      </c>
      <c r="B3290" t="s">
        <v>2572</v>
      </c>
      <c r="C3290" t="s">
        <v>2013</v>
      </c>
      <c r="D3290" t="s">
        <v>1980</v>
      </c>
      <c r="E3290" t="s">
        <v>2360</v>
      </c>
      <c r="F3290" t="s">
        <v>2361</v>
      </c>
      <c r="G3290">
        <v>46</v>
      </c>
      <c r="H3290" t="s">
        <v>2642</v>
      </c>
      <c r="K3290">
        <v>5</v>
      </c>
      <c r="L3290">
        <v>5</v>
      </c>
      <c r="M3290">
        <v>4</v>
      </c>
    </row>
    <row r="3291" spans="1:13" ht="12.75">
      <c r="A3291">
        <v>264243</v>
      </c>
      <c r="B3291" t="s">
        <v>2232</v>
      </c>
      <c r="C3291" t="s">
        <v>2573</v>
      </c>
      <c r="D3291" t="s">
        <v>2667</v>
      </c>
      <c r="E3291" t="s">
        <v>2360</v>
      </c>
      <c r="F3291" t="s">
        <v>2361</v>
      </c>
      <c r="G3291">
        <v>44</v>
      </c>
      <c r="H3291" t="s">
        <v>2656</v>
      </c>
      <c r="K3291">
        <v>5</v>
      </c>
      <c r="L3291">
        <v>5</v>
      </c>
      <c r="M3291">
        <v>4</v>
      </c>
    </row>
    <row r="3292" spans="1:13" ht="12.75">
      <c r="A3292">
        <v>264315</v>
      </c>
      <c r="B3292" t="s">
        <v>2574</v>
      </c>
      <c r="C3292" t="s">
        <v>2829</v>
      </c>
      <c r="D3292" t="s">
        <v>2645</v>
      </c>
      <c r="E3292" t="s">
        <v>2360</v>
      </c>
      <c r="F3292" t="s">
        <v>2361</v>
      </c>
      <c r="G3292">
        <v>44</v>
      </c>
      <c r="H3292" t="s">
        <v>2227</v>
      </c>
      <c r="I3292" t="s">
        <v>2227</v>
      </c>
      <c r="K3292">
        <v>5</v>
      </c>
      <c r="L3292">
        <v>5</v>
      </c>
      <c r="M3292">
        <v>4</v>
      </c>
    </row>
    <row r="3293" spans="1:13" ht="12.75">
      <c r="A3293">
        <v>264324</v>
      </c>
      <c r="B3293" t="s">
        <v>2575</v>
      </c>
      <c r="C3293" t="s">
        <v>1863</v>
      </c>
      <c r="D3293" t="s">
        <v>1602</v>
      </c>
      <c r="E3293" t="s">
        <v>2360</v>
      </c>
      <c r="F3293" t="s">
        <v>2361</v>
      </c>
      <c r="G3293">
        <v>45</v>
      </c>
      <c r="H3293" t="s">
        <v>2642</v>
      </c>
      <c r="K3293">
        <v>5</v>
      </c>
      <c r="L3293">
        <v>5</v>
      </c>
      <c r="M3293">
        <v>4</v>
      </c>
    </row>
    <row r="3294" spans="1:13" ht="12.75">
      <c r="A3294">
        <v>264326</v>
      </c>
      <c r="B3294" t="s">
        <v>229</v>
      </c>
      <c r="C3294" t="s">
        <v>2340</v>
      </c>
      <c r="D3294" t="s">
        <v>2706</v>
      </c>
      <c r="E3294" t="s">
        <v>2360</v>
      </c>
      <c r="F3294" t="s">
        <v>2361</v>
      </c>
      <c r="G3294">
        <v>46</v>
      </c>
      <c r="H3294" t="s">
        <v>766</v>
      </c>
      <c r="I3294" t="s">
        <v>766</v>
      </c>
      <c r="K3294">
        <v>5</v>
      </c>
      <c r="L3294">
        <v>5</v>
      </c>
      <c r="M3294">
        <v>4</v>
      </c>
    </row>
    <row r="3295" spans="1:13" ht="12.75">
      <c r="A3295">
        <v>264344</v>
      </c>
      <c r="B3295" t="s">
        <v>3125</v>
      </c>
      <c r="C3295" t="s">
        <v>2164</v>
      </c>
      <c r="D3295" t="s">
        <v>2670</v>
      </c>
      <c r="E3295" t="s">
        <v>2360</v>
      </c>
      <c r="F3295" t="s">
        <v>2361</v>
      </c>
      <c r="G3295">
        <v>44</v>
      </c>
      <c r="H3295" t="s">
        <v>1981</v>
      </c>
      <c r="K3295">
        <v>5</v>
      </c>
      <c r="L3295">
        <v>5</v>
      </c>
      <c r="M3295">
        <v>4</v>
      </c>
    </row>
    <row r="3296" spans="1:13" ht="12.75">
      <c r="A3296">
        <v>264383</v>
      </c>
      <c r="B3296" t="s">
        <v>2576</v>
      </c>
      <c r="C3296" t="s">
        <v>2443</v>
      </c>
      <c r="D3296" t="s">
        <v>2091</v>
      </c>
      <c r="E3296" t="s">
        <v>2360</v>
      </c>
      <c r="F3296" t="s">
        <v>2361</v>
      </c>
      <c r="G3296">
        <v>47</v>
      </c>
      <c r="H3296" t="s">
        <v>2362</v>
      </c>
      <c r="I3296" t="s">
        <v>2549</v>
      </c>
      <c r="K3296">
        <v>5</v>
      </c>
      <c r="L3296">
        <v>5</v>
      </c>
      <c r="M3296">
        <v>4</v>
      </c>
    </row>
    <row r="3297" spans="1:13" ht="12.75">
      <c r="A3297">
        <v>264391</v>
      </c>
      <c r="B3297" t="s">
        <v>2577</v>
      </c>
      <c r="C3297" t="s">
        <v>3823</v>
      </c>
      <c r="D3297" t="s">
        <v>2664</v>
      </c>
      <c r="E3297" t="s">
        <v>2360</v>
      </c>
      <c r="F3297" t="s">
        <v>2440</v>
      </c>
      <c r="G3297">
        <v>50</v>
      </c>
      <c r="H3297" t="s">
        <v>2646</v>
      </c>
      <c r="K3297">
        <v>4</v>
      </c>
      <c r="L3297">
        <v>4</v>
      </c>
      <c r="M3297">
        <v>4</v>
      </c>
    </row>
    <row r="3298" spans="1:13" ht="12.75">
      <c r="A3298">
        <v>264474</v>
      </c>
      <c r="B3298" t="s">
        <v>1671</v>
      </c>
      <c r="C3298" t="s">
        <v>2578</v>
      </c>
      <c r="D3298" t="s">
        <v>2421</v>
      </c>
      <c r="E3298" t="s">
        <v>2360</v>
      </c>
      <c r="F3298" t="s">
        <v>2361</v>
      </c>
      <c r="G3298">
        <v>38</v>
      </c>
      <c r="H3298" t="s">
        <v>2642</v>
      </c>
      <c r="K3298">
        <v>5</v>
      </c>
      <c r="L3298">
        <v>5</v>
      </c>
      <c r="M3298">
        <v>4</v>
      </c>
    </row>
    <row r="3299" spans="1:13" ht="12.75">
      <c r="A3299">
        <v>264491</v>
      </c>
      <c r="B3299" t="s">
        <v>387</v>
      </c>
      <c r="C3299" t="s">
        <v>1588</v>
      </c>
      <c r="D3299" t="s">
        <v>1338</v>
      </c>
      <c r="E3299" t="s">
        <v>2360</v>
      </c>
      <c r="F3299" t="s">
        <v>2361</v>
      </c>
      <c r="G3299">
        <v>33</v>
      </c>
      <c r="H3299" t="s">
        <v>2642</v>
      </c>
      <c r="K3299">
        <v>5</v>
      </c>
      <c r="L3299">
        <v>5</v>
      </c>
      <c r="M3299">
        <v>4</v>
      </c>
    </row>
    <row r="3300" spans="1:13" ht="12.75">
      <c r="A3300">
        <v>264511</v>
      </c>
      <c r="B3300" t="s">
        <v>1384</v>
      </c>
      <c r="C3300" t="s">
        <v>2527</v>
      </c>
      <c r="D3300" t="s">
        <v>2471</v>
      </c>
      <c r="E3300" t="s">
        <v>2360</v>
      </c>
      <c r="F3300" t="s">
        <v>2361</v>
      </c>
      <c r="G3300">
        <v>43</v>
      </c>
      <c r="H3300" t="s">
        <v>2642</v>
      </c>
      <c r="K3300">
        <v>4</v>
      </c>
      <c r="L3300">
        <v>5</v>
      </c>
      <c r="M3300">
        <v>4</v>
      </c>
    </row>
    <row r="3301" spans="1:13" ht="12.75">
      <c r="A3301">
        <v>264515</v>
      </c>
      <c r="B3301" t="s">
        <v>2579</v>
      </c>
      <c r="C3301" t="s">
        <v>2520</v>
      </c>
      <c r="D3301" t="s">
        <v>1996</v>
      </c>
      <c r="E3301" t="s">
        <v>2360</v>
      </c>
      <c r="F3301" t="s">
        <v>2361</v>
      </c>
      <c r="G3301">
        <v>33</v>
      </c>
      <c r="H3301" t="s">
        <v>2642</v>
      </c>
      <c r="K3301">
        <v>5</v>
      </c>
      <c r="L3301">
        <v>5</v>
      </c>
      <c r="M3301">
        <v>4</v>
      </c>
    </row>
    <row r="3302" spans="1:13" ht="12.75">
      <c r="A3302">
        <v>264554</v>
      </c>
      <c r="B3302" t="s">
        <v>2580</v>
      </c>
      <c r="C3302" t="s">
        <v>2581</v>
      </c>
      <c r="D3302" t="s">
        <v>2471</v>
      </c>
      <c r="E3302" t="s">
        <v>2360</v>
      </c>
      <c r="F3302" t="s">
        <v>2361</v>
      </c>
      <c r="G3302">
        <v>13</v>
      </c>
      <c r="H3302" t="s">
        <v>634</v>
      </c>
      <c r="K3302">
        <v>5</v>
      </c>
      <c r="L3302">
        <v>5</v>
      </c>
      <c r="M3302">
        <v>4</v>
      </c>
    </row>
    <row r="3303" spans="1:13" ht="12.75">
      <c r="A3303">
        <v>264574</v>
      </c>
      <c r="B3303" t="s">
        <v>2582</v>
      </c>
      <c r="C3303" t="s">
        <v>2768</v>
      </c>
      <c r="D3303" t="s">
        <v>868</v>
      </c>
      <c r="E3303" t="s">
        <v>2360</v>
      </c>
      <c r="F3303" t="s">
        <v>2361</v>
      </c>
      <c r="G3303">
        <v>47</v>
      </c>
      <c r="H3303" t="s">
        <v>2642</v>
      </c>
      <c r="K3303">
        <v>5</v>
      </c>
      <c r="L3303">
        <v>5</v>
      </c>
      <c r="M3303">
        <v>4</v>
      </c>
    </row>
    <row r="3304" spans="1:13" ht="12.75">
      <c r="A3304">
        <v>264632</v>
      </c>
      <c r="B3304" t="s">
        <v>2583</v>
      </c>
      <c r="C3304" t="s">
        <v>68</v>
      </c>
      <c r="D3304" t="s">
        <v>2670</v>
      </c>
      <c r="E3304" t="s">
        <v>2360</v>
      </c>
      <c r="F3304" t="s">
        <v>2361</v>
      </c>
      <c r="G3304">
        <v>47</v>
      </c>
      <c r="H3304" t="s">
        <v>1867</v>
      </c>
      <c r="I3304" t="s">
        <v>1867</v>
      </c>
      <c r="K3304">
        <v>5</v>
      </c>
      <c r="L3304">
        <v>5</v>
      </c>
      <c r="M3304">
        <v>4</v>
      </c>
    </row>
    <row r="3305" spans="1:13" ht="12.75">
      <c r="A3305">
        <v>264640</v>
      </c>
      <c r="B3305" t="s">
        <v>2584</v>
      </c>
      <c r="C3305" t="s">
        <v>2298</v>
      </c>
      <c r="D3305" t="s">
        <v>2566</v>
      </c>
      <c r="E3305" t="s">
        <v>2360</v>
      </c>
      <c r="F3305" t="s">
        <v>2361</v>
      </c>
      <c r="G3305">
        <v>66</v>
      </c>
      <c r="H3305" t="s">
        <v>2646</v>
      </c>
      <c r="K3305">
        <v>5</v>
      </c>
      <c r="L3305">
        <v>5</v>
      </c>
      <c r="M3305">
        <v>4</v>
      </c>
    </row>
    <row r="3306" spans="1:13" ht="12.75">
      <c r="A3306">
        <v>264658</v>
      </c>
      <c r="B3306" t="s">
        <v>2585</v>
      </c>
      <c r="C3306" t="s">
        <v>1310</v>
      </c>
      <c r="D3306" t="s">
        <v>1179</v>
      </c>
      <c r="E3306" t="s">
        <v>2360</v>
      </c>
      <c r="F3306" t="s">
        <v>2361</v>
      </c>
      <c r="G3306">
        <v>37</v>
      </c>
      <c r="H3306" t="s">
        <v>2362</v>
      </c>
      <c r="I3306" t="s">
        <v>2549</v>
      </c>
      <c r="K3306">
        <v>5</v>
      </c>
      <c r="L3306">
        <v>5</v>
      </c>
      <c r="M3306">
        <v>4</v>
      </c>
    </row>
    <row r="3307" spans="1:13" ht="12.75">
      <c r="A3307">
        <v>264715</v>
      </c>
      <c r="B3307" t="s">
        <v>1084</v>
      </c>
      <c r="C3307" t="s">
        <v>865</v>
      </c>
      <c r="D3307" t="s">
        <v>1798</v>
      </c>
      <c r="E3307" t="s">
        <v>2360</v>
      </c>
      <c r="F3307" t="s">
        <v>2361</v>
      </c>
      <c r="G3307">
        <v>46</v>
      </c>
      <c r="H3307" t="s">
        <v>2642</v>
      </c>
      <c r="K3307">
        <v>5</v>
      </c>
      <c r="L3307">
        <v>5</v>
      </c>
      <c r="M3307">
        <v>4</v>
      </c>
    </row>
    <row r="3308" spans="1:13" ht="12.75">
      <c r="A3308">
        <v>264716</v>
      </c>
      <c r="B3308" t="s">
        <v>2586</v>
      </c>
      <c r="C3308" t="s">
        <v>2386</v>
      </c>
      <c r="D3308" t="s">
        <v>2426</v>
      </c>
      <c r="E3308" t="s">
        <v>2360</v>
      </c>
      <c r="F3308" t="s">
        <v>2361</v>
      </c>
      <c r="G3308">
        <v>16</v>
      </c>
      <c r="H3308" t="s">
        <v>1078</v>
      </c>
      <c r="K3308">
        <v>5</v>
      </c>
      <c r="L3308">
        <v>5</v>
      </c>
      <c r="M3308">
        <v>4</v>
      </c>
    </row>
    <row r="3309" spans="1:13" ht="12.75">
      <c r="A3309">
        <v>264717</v>
      </c>
      <c r="B3309" t="s">
        <v>2587</v>
      </c>
      <c r="C3309" t="s">
        <v>2829</v>
      </c>
      <c r="D3309" t="s">
        <v>2198</v>
      </c>
      <c r="E3309" t="s">
        <v>2360</v>
      </c>
      <c r="F3309" t="s">
        <v>2361</v>
      </c>
      <c r="G3309">
        <v>31</v>
      </c>
      <c r="H3309" t="s">
        <v>2642</v>
      </c>
      <c r="K3309">
        <v>5</v>
      </c>
      <c r="L3309">
        <v>5</v>
      </c>
      <c r="M3309">
        <v>4</v>
      </c>
    </row>
    <row r="3310" spans="1:13" ht="12.75">
      <c r="A3310">
        <v>264748</v>
      </c>
      <c r="B3310" t="s">
        <v>66</v>
      </c>
      <c r="C3310" t="s">
        <v>2335</v>
      </c>
      <c r="D3310" t="s">
        <v>907</v>
      </c>
      <c r="E3310" t="s">
        <v>2360</v>
      </c>
      <c r="F3310" t="s">
        <v>2361</v>
      </c>
      <c r="G3310">
        <v>55</v>
      </c>
      <c r="H3310" t="s">
        <v>2642</v>
      </c>
      <c r="K3310">
        <v>5</v>
      </c>
      <c r="L3310">
        <v>5</v>
      </c>
      <c r="M3310">
        <v>4</v>
      </c>
    </row>
    <row r="3311" spans="1:13" ht="12.75">
      <c r="A3311">
        <v>264796</v>
      </c>
      <c r="B3311" t="s">
        <v>2588</v>
      </c>
      <c r="C3311" t="s">
        <v>2143</v>
      </c>
      <c r="D3311" t="s">
        <v>1173</v>
      </c>
      <c r="E3311" t="s">
        <v>2360</v>
      </c>
      <c r="F3311" t="s">
        <v>2361</v>
      </c>
      <c r="G3311">
        <v>51</v>
      </c>
      <c r="H3311" t="s">
        <v>2389</v>
      </c>
      <c r="K3311">
        <v>5</v>
      </c>
      <c r="L3311">
        <v>5</v>
      </c>
      <c r="M3311">
        <v>4</v>
      </c>
    </row>
    <row r="3312" spans="1:13" ht="12.75">
      <c r="A3312">
        <v>264803</v>
      </c>
      <c r="B3312" t="s">
        <v>2589</v>
      </c>
      <c r="C3312" t="s">
        <v>1178</v>
      </c>
      <c r="D3312" t="s">
        <v>2444</v>
      </c>
      <c r="E3312" t="s">
        <v>2360</v>
      </c>
      <c r="F3312" t="s">
        <v>2361</v>
      </c>
      <c r="G3312">
        <v>40</v>
      </c>
      <c r="H3312" t="s">
        <v>2389</v>
      </c>
      <c r="I3312" t="s">
        <v>2390</v>
      </c>
      <c r="K3312">
        <v>5</v>
      </c>
      <c r="L3312">
        <v>5</v>
      </c>
      <c r="M3312">
        <v>4</v>
      </c>
    </row>
    <row r="3313" spans="1:13" ht="12.75">
      <c r="A3313">
        <v>264821</v>
      </c>
      <c r="B3313" t="s">
        <v>2590</v>
      </c>
      <c r="C3313" t="s">
        <v>2591</v>
      </c>
      <c r="D3313" t="s">
        <v>1793</v>
      </c>
      <c r="E3313" t="s">
        <v>2360</v>
      </c>
      <c r="F3313" t="s">
        <v>2361</v>
      </c>
      <c r="G3313">
        <v>64</v>
      </c>
      <c r="H3313" t="s">
        <v>1867</v>
      </c>
      <c r="K3313">
        <v>5</v>
      </c>
      <c r="L3313">
        <v>5</v>
      </c>
      <c r="M3313">
        <v>4</v>
      </c>
    </row>
    <row r="3314" spans="1:13" ht="12.75">
      <c r="A3314">
        <v>264830</v>
      </c>
      <c r="B3314" t="s">
        <v>2592</v>
      </c>
      <c r="C3314" t="s">
        <v>2658</v>
      </c>
      <c r="D3314" t="s">
        <v>2674</v>
      </c>
      <c r="E3314" t="s">
        <v>2360</v>
      </c>
      <c r="F3314" t="s">
        <v>2361</v>
      </c>
      <c r="G3314">
        <v>32</v>
      </c>
      <c r="H3314" t="s">
        <v>2642</v>
      </c>
      <c r="K3314">
        <v>5</v>
      </c>
      <c r="L3314">
        <v>5</v>
      </c>
      <c r="M3314">
        <v>4</v>
      </c>
    </row>
    <row r="3315" spans="1:13" ht="12.75">
      <c r="A3315">
        <v>264907</v>
      </c>
      <c r="B3315" t="s">
        <v>2529</v>
      </c>
      <c r="C3315" t="s">
        <v>2654</v>
      </c>
      <c r="D3315" t="s">
        <v>3391</v>
      </c>
      <c r="E3315" t="s">
        <v>2360</v>
      </c>
      <c r="F3315" t="s">
        <v>2361</v>
      </c>
      <c r="G3315">
        <v>26</v>
      </c>
      <c r="H3315" t="s">
        <v>2464</v>
      </c>
      <c r="K3315">
        <v>5</v>
      </c>
      <c r="L3315">
        <v>5</v>
      </c>
      <c r="M3315">
        <v>4</v>
      </c>
    </row>
    <row r="3316" spans="1:13" ht="12.75">
      <c r="A3316">
        <v>264955</v>
      </c>
      <c r="B3316" t="s">
        <v>507</v>
      </c>
      <c r="C3316" t="s">
        <v>2636</v>
      </c>
      <c r="D3316" t="s">
        <v>2593</v>
      </c>
      <c r="E3316" t="s">
        <v>2360</v>
      </c>
      <c r="F3316" t="s">
        <v>2361</v>
      </c>
      <c r="G3316">
        <v>47</v>
      </c>
      <c r="H3316" t="s">
        <v>1867</v>
      </c>
      <c r="K3316">
        <v>5</v>
      </c>
      <c r="L3316">
        <v>5</v>
      </c>
      <c r="M3316">
        <v>4</v>
      </c>
    </row>
    <row r="3317" spans="1:13" ht="12.75">
      <c r="A3317">
        <v>264982</v>
      </c>
      <c r="B3317" t="s">
        <v>2594</v>
      </c>
      <c r="C3317" t="s">
        <v>1004</v>
      </c>
      <c r="D3317" t="s">
        <v>2504</v>
      </c>
      <c r="E3317" t="s">
        <v>2360</v>
      </c>
      <c r="F3317" t="s">
        <v>2361</v>
      </c>
      <c r="G3317">
        <v>23</v>
      </c>
      <c r="H3317" t="s">
        <v>2642</v>
      </c>
      <c r="K3317">
        <v>5</v>
      </c>
      <c r="L3317">
        <v>5</v>
      </c>
      <c r="M3317">
        <v>4</v>
      </c>
    </row>
    <row r="3318" spans="1:13" ht="12.75">
      <c r="A3318">
        <v>265003</v>
      </c>
      <c r="B3318" t="s">
        <v>2595</v>
      </c>
      <c r="C3318" t="s">
        <v>2829</v>
      </c>
      <c r="D3318" t="s">
        <v>2471</v>
      </c>
      <c r="E3318" t="s">
        <v>2360</v>
      </c>
      <c r="F3318" t="s">
        <v>2361</v>
      </c>
      <c r="G3318">
        <v>63</v>
      </c>
      <c r="H3318" t="s">
        <v>2514</v>
      </c>
      <c r="I3318" t="s">
        <v>2515</v>
      </c>
      <c r="K3318">
        <v>5</v>
      </c>
      <c r="L3318">
        <v>5</v>
      </c>
      <c r="M3318">
        <v>4</v>
      </c>
    </row>
    <row r="3319" spans="1:13" ht="12.75">
      <c r="A3319">
        <v>265027</v>
      </c>
      <c r="B3319" t="s">
        <v>1556</v>
      </c>
      <c r="C3319" t="s">
        <v>2663</v>
      </c>
      <c r="D3319" t="s">
        <v>2444</v>
      </c>
      <c r="E3319" t="s">
        <v>2360</v>
      </c>
      <c r="F3319" t="s">
        <v>2361</v>
      </c>
      <c r="G3319">
        <v>51</v>
      </c>
      <c r="H3319" t="s">
        <v>2642</v>
      </c>
      <c r="K3319">
        <v>5</v>
      </c>
      <c r="L3319">
        <v>5</v>
      </c>
      <c r="M3319">
        <v>4</v>
      </c>
    </row>
    <row r="3320" spans="1:13" ht="12.75">
      <c r="A3320">
        <v>265074</v>
      </c>
      <c r="B3320" t="s">
        <v>1826</v>
      </c>
      <c r="C3320" t="s">
        <v>2423</v>
      </c>
      <c r="D3320" t="s">
        <v>2471</v>
      </c>
      <c r="E3320" t="s">
        <v>2360</v>
      </c>
      <c r="F3320" t="s">
        <v>2361</v>
      </c>
      <c r="G3320">
        <v>33</v>
      </c>
      <c r="H3320" t="s">
        <v>2642</v>
      </c>
      <c r="K3320">
        <v>5</v>
      </c>
      <c r="L3320">
        <v>5</v>
      </c>
      <c r="M3320">
        <v>4</v>
      </c>
    </row>
    <row r="3321" spans="1:13" ht="12.75">
      <c r="A3321">
        <v>265100</v>
      </c>
      <c r="B3321" t="s">
        <v>2596</v>
      </c>
      <c r="C3321" t="s">
        <v>2597</v>
      </c>
      <c r="D3321" t="s">
        <v>2504</v>
      </c>
      <c r="E3321" t="s">
        <v>2360</v>
      </c>
      <c r="F3321" t="s">
        <v>2361</v>
      </c>
      <c r="G3321">
        <v>26</v>
      </c>
      <c r="H3321" t="s">
        <v>2505</v>
      </c>
      <c r="K3321">
        <v>5</v>
      </c>
      <c r="L3321">
        <v>5</v>
      </c>
      <c r="M3321">
        <v>4</v>
      </c>
    </row>
    <row r="3322" spans="1:13" ht="12.75">
      <c r="A3322">
        <v>265109</v>
      </c>
      <c r="B3322" t="s">
        <v>2598</v>
      </c>
      <c r="C3322" t="s">
        <v>2252</v>
      </c>
      <c r="D3322" t="s">
        <v>1776</v>
      </c>
      <c r="E3322" t="s">
        <v>2360</v>
      </c>
      <c r="F3322" t="s">
        <v>2361</v>
      </c>
      <c r="G3322">
        <v>37</v>
      </c>
      <c r="H3322" t="s">
        <v>2514</v>
      </c>
      <c r="I3322" t="s">
        <v>2515</v>
      </c>
      <c r="K3322">
        <v>5</v>
      </c>
      <c r="L3322">
        <v>5</v>
      </c>
      <c r="M3322">
        <v>4</v>
      </c>
    </row>
    <row r="3323" spans="1:13" ht="12.75">
      <c r="A3323">
        <v>265201</v>
      </c>
      <c r="B3323" t="s">
        <v>2599</v>
      </c>
      <c r="C3323" t="s">
        <v>1548</v>
      </c>
      <c r="D3323" t="s">
        <v>3391</v>
      </c>
      <c r="E3323" t="s">
        <v>2360</v>
      </c>
      <c r="F3323" t="s">
        <v>2361</v>
      </c>
      <c r="G3323">
        <v>23</v>
      </c>
      <c r="H3323" t="s">
        <v>2642</v>
      </c>
      <c r="K3323">
        <v>5</v>
      </c>
      <c r="L3323">
        <v>5</v>
      </c>
      <c r="M3323">
        <v>4</v>
      </c>
    </row>
    <row r="3324" spans="1:13" ht="12.75">
      <c r="A3324">
        <v>265338</v>
      </c>
      <c r="B3324" t="s">
        <v>1355</v>
      </c>
      <c r="C3324" t="s">
        <v>1965</v>
      </c>
      <c r="D3324" t="s">
        <v>1790</v>
      </c>
      <c r="E3324" t="s">
        <v>2360</v>
      </c>
      <c r="F3324" t="s">
        <v>2361</v>
      </c>
      <c r="G3324">
        <v>31</v>
      </c>
      <c r="H3324" t="s">
        <v>2366</v>
      </c>
      <c r="K3324">
        <v>5</v>
      </c>
      <c r="L3324">
        <v>5</v>
      </c>
      <c r="M3324">
        <v>4</v>
      </c>
    </row>
    <row r="3325" spans="1:13" ht="12.75">
      <c r="A3325">
        <v>265343</v>
      </c>
      <c r="B3325" t="s">
        <v>2600</v>
      </c>
      <c r="C3325" t="s">
        <v>2304</v>
      </c>
      <c r="D3325" t="s">
        <v>2471</v>
      </c>
      <c r="E3325" t="s">
        <v>2360</v>
      </c>
      <c r="F3325" t="s">
        <v>2361</v>
      </c>
      <c r="G3325">
        <v>35</v>
      </c>
      <c r="H3325" t="s">
        <v>2642</v>
      </c>
      <c r="K3325">
        <v>5</v>
      </c>
      <c r="L3325">
        <v>5</v>
      </c>
      <c r="M3325">
        <v>4</v>
      </c>
    </row>
    <row r="3326" spans="1:13" ht="12.75">
      <c r="A3326">
        <v>265356</v>
      </c>
      <c r="B3326" t="s">
        <v>2601</v>
      </c>
      <c r="C3326" t="s">
        <v>384</v>
      </c>
      <c r="D3326" t="s">
        <v>2234</v>
      </c>
      <c r="E3326" t="s">
        <v>2360</v>
      </c>
      <c r="F3326" t="s">
        <v>2361</v>
      </c>
      <c r="G3326">
        <v>33</v>
      </c>
      <c r="H3326" t="s">
        <v>2642</v>
      </c>
      <c r="K3326">
        <v>5</v>
      </c>
      <c r="L3326">
        <v>5</v>
      </c>
      <c r="M3326">
        <v>4</v>
      </c>
    </row>
    <row r="3327" spans="1:8" ht="12.75">
      <c r="A3327">
        <v>273279</v>
      </c>
      <c r="B3327" t="s">
        <v>555</v>
      </c>
      <c r="C3327" t="s">
        <v>556</v>
      </c>
      <c r="H3327" t="s">
        <v>557</v>
      </c>
    </row>
    <row r="3328" spans="1:9" ht="12.75">
      <c r="A3328">
        <v>287901</v>
      </c>
      <c r="B3328" t="s">
        <v>558</v>
      </c>
      <c r="C3328" t="s">
        <v>1102</v>
      </c>
      <c r="H3328" t="s">
        <v>1103</v>
      </c>
      <c r="I3328" t="s">
        <v>321</v>
      </c>
    </row>
    <row r="3329" spans="1:8" ht="12.75">
      <c r="A3329">
        <v>290181</v>
      </c>
      <c r="B3329" t="s">
        <v>175</v>
      </c>
      <c r="C3329" t="s">
        <v>176</v>
      </c>
      <c r="H3329" t="s">
        <v>177</v>
      </c>
    </row>
    <row r="3330" spans="1:9" ht="12.75">
      <c r="A3330">
        <v>273036</v>
      </c>
      <c r="B3330" t="s">
        <v>558</v>
      </c>
      <c r="C3330" t="s">
        <v>178</v>
      </c>
      <c r="H3330" t="s">
        <v>179</v>
      </c>
      <c r="I3330" t="s">
        <v>321</v>
      </c>
    </row>
    <row r="3331" spans="1:8" ht="12.75">
      <c r="A3331">
        <v>279556</v>
      </c>
      <c r="B3331" t="s">
        <v>180</v>
      </c>
      <c r="C3331" t="s">
        <v>181</v>
      </c>
      <c r="H3331" t="s">
        <v>2546</v>
      </c>
    </row>
    <row r="3332" spans="1:8" ht="12.75">
      <c r="A3332">
        <v>274163</v>
      </c>
      <c r="B3332" t="s">
        <v>182</v>
      </c>
      <c r="C3332" t="s">
        <v>183</v>
      </c>
      <c r="H3332" t="s">
        <v>963</v>
      </c>
    </row>
    <row r="3333" spans="1:8" ht="12.75">
      <c r="A3333">
        <v>276392</v>
      </c>
      <c r="B3333" t="s">
        <v>964</v>
      </c>
      <c r="C3333" t="s">
        <v>692</v>
      </c>
      <c r="H3333" t="s">
        <v>227</v>
      </c>
    </row>
    <row r="3334" spans="1:8" ht="12.75">
      <c r="A3334">
        <v>61672</v>
      </c>
      <c r="B3334" t="s">
        <v>204</v>
      </c>
      <c r="C3334" t="s">
        <v>205</v>
      </c>
      <c r="H3334" t="s">
        <v>206</v>
      </c>
    </row>
    <row r="3335" spans="1:8" ht="12.75">
      <c r="A3335">
        <v>288679</v>
      </c>
      <c r="B3335" t="s">
        <v>207</v>
      </c>
      <c r="C3335" t="s">
        <v>208</v>
      </c>
      <c r="H3335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zoomScale="150" zoomScaleNormal="150" zoomScalePageLayoutView="0" workbookViewId="0" topLeftCell="A1">
      <selection activeCell="A13" sqref="A13:E13"/>
    </sheetView>
  </sheetViews>
  <sheetFormatPr defaultColWidth="10.8515625" defaultRowHeight="12.75"/>
  <cols>
    <col min="1" max="1" width="4.140625" style="13" customWidth="1"/>
    <col min="2" max="2" width="7.140625" style="13" customWidth="1"/>
    <col min="3" max="3" width="8.8515625" style="14" customWidth="1"/>
    <col min="4" max="4" width="9.7109375" style="14" customWidth="1"/>
    <col min="5" max="5" width="20.00390625" style="14" customWidth="1"/>
    <col min="6" max="6" width="19.28125" style="39" customWidth="1"/>
    <col min="7" max="7" width="2.140625" style="46" customWidth="1"/>
    <col min="8" max="9" width="2.140625" style="14" customWidth="1"/>
    <col min="10" max="10" width="3.140625" style="14" customWidth="1"/>
    <col min="11" max="11" width="2.140625" style="14" customWidth="1"/>
    <col min="12" max="12" width="2.140625" style="39" customWidth="1"/>
    <col min="13" max="13" width="2.140625" style="46" customWidth="1"/>
    <col min="14" max="15" width="2.140625" style="14" customWidth="1"/>
    <col min="16" max="16" width="3.140625" style="14" customWidth="1"/>
    <col min="17" max="17" width="2.140625" style="14" customWidth="1"/>
    <col min="18" max="18" width="2.140625" style="39" customWidth="1"/>
    <col min="19" max="19" width="2.140625" style="46" customWidth="1"/>
    <col min="20" max="21" width="2.140625" style="14" customWidth="1"/>
    <col min="22" max="22" width="3.140625" style="14" customWidth="1"/>
    <col min="23" max="23" width="2.140625" style="14" customWidth="1"/>
    <col min="24" max="24" width="2.140625" style="39" customWidth="1"/>
    <col min="25" max="25" width="2.140625" style="46" customWidth="1"/>
    <col min="26" max="27" width="2.140625" style="14" customWidth="1"/>
    <col min="28" max="28" width="3.140625" style="14" customWidth="1"/>
    <col min="29" max="29" width="2.140625" style="14" customWidth="1"/>
    <col min="30" max="30" width="2.140625" style="39" customWidth="1"/>
    <col min="31" max="31" width="3.140625" style="64" customWidth="1"/>
    <col min="32" max="33" width="3.140625" style="19" customWidth="1"/>
    <col min="34" max="34" width="9.7109375" style="19" customWidth="1"/>
    <col min="35" max="16384" width="10.8515625" style="14" customWidth="1"/>
  </cols>
  <sheetData>
    <row r="1" spans="1:34" s="6" customFormat="1" ht="12.75">
      <c r="A1" s="5"/>
      <c r="B1" s="5"/>
      <c r="F1" s="35"/>
      <c r="G1" s="42" t="s">
        <v>32</v>
      </c>
      <c r="L1" s="35"/>
      <c r="M1" s="42" t="s">
        <v>4400</v>
      </c>
      <c r="R1" s="35"/>
      <c r="S1" s="42" t="s">
        <v>306</v>
      </c>
      <c r="X1" s="35"/>
      <c r="Y1" s="42" t="s">
        <v>41</v>
      </c>
      <c r="AD1" s="35"/>
      <c r="AE1" s="60" t="s">
        <v>172</v>
      </c>
      <c r="AF1" s="15"/>
      <c r="AG1" s="15"/>
      <c r="AH1" s="15"/>
    </row>
    <row r="2" spans="1:34" s="8" customFormat="1" ht="63">
      <c r="A2" s="7" t="s">
        <v>185</v>
      </c>
      <c r="B2" s="7" t="s">
        <v>186</v>
      </c>
      <c r="C2" s="8" t="s">
        <v>559</v>
      </c>
      <c r="D2" s="8" t="s">
        <v>829</v>
      </c>
      <c r="E2" s="8" t="s">
        <v>554</v>
      </c>
      <c r="F2" s="36" t="s">
        <v>187</v>
      </c>
      <c r="G2" s="43" t="s">
        <v>33</v>
      </c>
      <c r="H2" s="7" t="s">
        <v>34</v>
      </c>
      <c r="I2" s="7" t="s">
        <v>188</v>
      </c>
      <c r="J2" s="7" t="s">
        <v>189</v>
      </c>
      <c r="K2" s="7" t="s">
        <v>190</v>
      </c>
      <c r="L2" s="49" t="s">
        <v>191</v>
      </c>
      <c r="M2" s="43" t="s">
        <v>33</v>
      </c>
      <c r="N2" s="7" t="s">
        <v>34</v>
      </c>
      <c r="O2" s="7" t="s">
        <v>188</v>
      </c>
      <c r="P2" s="7" t="s">
        <v>189</v>
      </c>
      <c r="Q2" s="7" t="s">
        <v>190</v>
      </c>
      <c r="R2" s="49" t="s">
        <v>191</v>
      </c>
      <c r="S2" s="43" t="s">
        <v>33</v>
      </c>
      <c r="T2" s="7" t="s">
        <v>34</v>
      </c>
      <c r="U2" s="7" t="s">
        <v>188</v>
      </c>
      <c r="V2" s="7" t="s">
        <v>189</v>
      </c>
      <c r="W2" s="7" t="s">
        <v>190</v>
      </c>
      <c r="X2" s="49" t="s">
        <v>191</v>
      </c>
      <c r="Y2" s="43" t="s">
        <v>33</v>
      </c>
      <c r="Z2" s="7" t="s">
        <v>34</v>
      </c>
      <c r="AA2" s="7" t="s">
        <v>188</v>
      </c>
      <c r="AB2" s="7" t="s">
        <v>189</v>
      </c>
      <c r="AC2" s="7" t="s">
        <v>190</v>
      </c>
      <c r="AD2" s="49" t="s">
        <v>191</v>
      </c>
      <c r="AE2" s="61" t="s">
        <v>192</v>
      </c>
      <c r="AF2" s="16" t="s">
        <v>173</v>
      </c>
      <c r="AG2" s="16" t="s">
        <v>174</v>
      </c>
      <c r="AH2" s="16" t="s">
        <v>191</v>
      </c>
    </row>
    <row r="3" spans="1:34" ht="12.75">
      <c r="A3" s="13">
        <v>333</v>
      </c>
      <c r="B3" s="13">
        <v>213564</v>
      </c>
      <c r="C3" s="14" t="s">
        <v>434</v>
      </c>
      <c r="D3" s="14" t="s">
        <v>4410</v>
      </c>
      <c r="E3" s="14" t="s">
        <v>226</v>
      </c>
      <c r="Y3" s="82">
        <v>7</v>
      </c>
      <c r="Z3" s="59">
        <v>5</v>
      </c>
      <c r="AA3" s="59">
        <v>6</v>
      </c>
      <c r="AB3" s="5">
        <f aca="true" t="shared" si="0" ref="AB3:AB15">SUM(Y3:AA3)</f>
        <v>18</v>
      </c>
      <c r="AC3" s="13">
        <v>7</v>
      </c>
      <c r="AD3" s="71"/>
      <c r="AE3" s="64">
        <f>1+AC3</f>
        <v>8</v>
      </c>
      <c r="AF3" s="19">
        <f>1+Y3</f>
        <v>8</v>
      </c>
      <c r="AG3" s="19">
        <f>1+AA3</f>
        <v>7</v>
      </c>
      <c r="AH3" s="19">
        <f>1</f>
        <v>1</v>
      </c>
    </row>
    <row r="4" spans="1:34" s="6" customFormat="1" ht="12.75">
      <c r="A4" s="5">
        <v>346</v>
      </c>
      <c r="B4" s="5">
        <v>267927</v>
      </c>
      <c r="C4" s="6" t="s">
        <v>434</v>
      </c>
      <c r="D4" s="6" t="s">
        <v>691</v>
      </c>
      <c r="E4" s="6" t="s">
        <v>4399</v>
      </c>
      <c r="F4" s="35"/>
      <c r="G4" s="42"/>
      <c r="L4" s="35"/>
      <c r="M4" s="42"/>
      <c r="R4" s="35"/>
      <c r="S4" s="78">
        <v>7</v>
      </c>
      <c r="T4" s="5">
        <v>3</v>
      </c>
      <c r="U4" s="5">
        <v>2</v>
      </c>
      <c r="V4" s="5">
        <f>SUM(S4:U4)</f>
        <v>12</v>
      </c>
      <c r="W4" s="5">
        <v>3</v>
      </c>
      <c r="X4" s="72"/>
      <c r="Y4" s="83">
        <v>5</v>
      </c>
      <c r="Z4" s="58">
        <v>7</v>
      </c>
      <c r="AA4" s="58">
        <v>2</v>
      </c>
      <c r="AB4" s="5">
        <f t="shared" si="0"/>
        <v>14</v>
      </c>
      <c r="AC4" s="5">
        <v>5</v>
      </c>
      <c r="AD4" s="72"/>
      <c r="AE4" s="60">
        <f>1+W4+1+AC4</f>
        <v>10</v>
      </c>
      <c r="AF4" s="15">
        <f>1+S4+1+Y4</f>
        <v>14</v>
      </c>
      <c r="AG4" s="15">
        <f>1+U4+1+AA4</f>
        <v>6</v>
      </c>
      <c r="AH4" s="15">
        <f>1+1</f>
        <v>2</v>
      </c>
    </row>
    <row r="5" spans="1:34" s="10" customFormat="1" ht="12.75">
      <c r="A5" s="9">
        <v>325</v>
      </c>
      <c r="B5" s="9">
        <v>253787</v>
      </c>
      <c r="C5" s="10" t="str">
        <f>VLOOKUP($B5,wp_p_uscf_sw!$A$2:$I$3333,3,FALSE)</f>
        <v>Bobby</v>
      </c>
      <c r="D5" s="10" t="str">
        <f>VLOOKUP($B5,wp_p_uscf_sw!$A$2:$I$3333,2,FALSE)</f>
        <v>Unverzagt</v>
      </c>
      <c r="E5" s="10" t="str">
        <f>VLOOKUP($B5,wp_p_uscf_sw!$A$2:$I$3333,8,FALSE)</f>
        <v>South Bay Wheelmen</v>
      </c>
      <c r="F5" s="75"/>
      <c r="G5" s="76">
        <v>7</v>
      </c>
      <c r="H5" s="10">
        <v>7</v>
      </c>
      <c r="I5" s="10">
        <v>5</v>
      </c>
      <c r="J5" s="9">
        <f>SUM(G5:I5)</f>
        <v>19</v>
      </c>
      <c r="K5" s="9">
        <v>7</v>
      </c>
      <c r="L5" s="73"/>
      <c r="M5" s="76"/>
      <c r="P5" s="9"/>
      <c r="Q5" s="9"/>
      <c r="R5" s="73"/>
      <c r="S5" s="81">
        <v>5</v>
      </c>
      <c r="T5" s="9">
        <v>5</v>
      </c>
      <c r="U5" s="9">
        <v>5</v>
      </c>
      <c r="V5" s="9">
        <f>SUM(S5:U5)</f>
        <v>15</v>
      </c>
      <c r="W5" s="9">
        <v>7</v>
      </c>
      <c r="X5" s="73"/>
      <c r="Y5" s="84">
        <v>3</v>
      </c>
      <c r="Z5" s="68">
        <v>0</v>
      </c>
      <c r="AA5" s="68">
        <v>6</v>
      </c>
      <c r="AB5" s="9">
        <f t="shared" si="0"/>
        <v>9</v>
      </c>
      <c r="AC5" s="9">
        <v>3</v>
      </c>
      <c r="AD5" s="73"/>
      <c r="AE5" s="74">
        <f>1+K5+1+W5+1+AC5</f>
        <v>20</v>
      </c>
      <c r="AF5" s="17">
        <f>1+G5+1+S5+1+Y5</f>
        <v>18</v>
      </c>
      <c r="AG5" s="17">
        <f>1+I5+1+U5+1+AA5</f>
        <v>19</v>
      </c>
      <c r="AH5" s="17">
        <f>1+L5+1+X5+1</f>
        <v>3</v>
      </c>
    </row>
    <row r="6" spans="1:34" s="30" customFormat="1" ht="12.75">
      <c r="A6" s="29">
        <v>340</v>
      </c>
      <c r="B6" s="29">
        <v>274163</v>
      </c>
      <c r="C6" s="30" t="str">
        <f>VLOOKUP($B6,wp_p_uscf_sw!$A$2:$I$3333,3,FALSE)</f>
        <v>Daniel</v>
      </c>
      <c r="D6" s="30" t="str">
        <f>VLOOKUP($B6,wp_p_uscf_sw!$A$2:$I$3333,2,FALSE)</f>
        <v>Kosykh</v>
      </c>
      <c r="E6" s="30" t="str">
        <f>VLOOKUP($B6,wp_p_uscf_sw!$A$2:$I$3333,8,FALSE)</f>
        <v>Encino Velo Cycling Club</v>
      </c>
      <c r="F6" s="37"/>
      <c r="G6" s="77">
        <v>3</v>
      </c>
      <c r="H6" s="30">
        <v>5</v>
      </c>
      <c r="I6" s="30">
        <v>3</v>
      </c>
      <c r="J6" s="29">
        <f>SUM(G6:I6)</f>
        <v>11</v>
      </c>
      <c r="K6" s="29">
        <v>3</v>
      </c>
      <c r="L6" s="50"/>
      <c r="M6" s="44">
        <v>7</v>
      </c>
      <c r="N6" s="29">
        <v>7</v>
      </c>
      <c r="O6" s="29">
        <v>5</v>
      </c>
      <c r="P6" s="29">
        <f>SUM(M6:O6)</f>
        <v>19</v>
      </c>
      <c r="Q6" s="29">
        <v>7</v>
      </c>
      <c r="R6" s="50">
        <v>7</v>
      </c>
      <c r="S6" s="44">
        <v>2</v>
      </c>
      <c r="T6" s="29">
        <v>1</v>
      </c>
      <c r="U6" s="29">
        <v>7</v>
      </c>
      <c r="V6" s="29">
        <f>SUM(S6:U6)</f>
        <v>10</v>
      </c>
      <c r="W6" s="29">
        <v>2</v>
      </c>
      <c r="X6" s="50">
        <v>7</v>
      </c>
      <c r="Y6" s="85">
        <v>1</v>
      </c>
      <c r="Z6" s="69">
        <v>1</v>
      </c>
      <c r="AA6" s="69">
        <v>3</v>
      </c>
      <c r="AB6" s="29">
        <f t="shared" si="0"/>
        <v>5</v>
      </c>
      <c r="AC6" s="29">
        <v>2</v>
      </c>
      <c r="AD6" s="50">
        <v>7</v>
      </c>
      <c r="AE6" s="62">
        <f>1+K6+1+Q6+1+W6+1+AC6</f>
        <v>18</v>
      </c>
      <c r="AF6" s="31">
        <f>1+G6+1+M6+1+S6+1+Y6</f>
        <v>17</v>
      </c>
      <c r="AG6" s="31">
        <f>1+I6+1+O6+1+U6+1+AA6</f>
        <v>22</v>
      </c>
      <c r="AH6" s="31">
        <f>1+L6+1+R6+1+X6+1+AD6</f>
        <v>25</v>
      </c>
    </row>
    <row r="7" spans="1:34" ht="12.75">
      <c r="A7" s="13">
        <v>199</v>
      </c>
      <c r="B7" s="13">
        <v>264918</v>
      </c>
      <c r="C7" s="14" t="s">
        <v>4405</v>
      </c>
      <c r="D7" s="14" t="s">
        <v>4406</v>
      </c>
      <c r="E7" s="14" t="s">
        <v>4408</v>
      </c>
      <c r="F7" s="39" t="s">
        <v>4409</v>
      </c>
      <c r="Y7" s="82">
        <v>2</v>
      </c>
      <c r="Z7" s="59">
        <v>2</v>
      </c>
      <c r="AA7" s="59">
        <v>1</v>
      </c>
      <c r="AB7" s="5">
        <f t="shared" si="0"/>
        <v>5</v>
      </c>
      <c r="AC7" s="13">
        <v>1</v>
      </c>
      <c r="AD7" s="71">
        <v>5</v>
      </c>
      <c r="AE7" s="64">
        <f>1+AC7</f>
        <v>2</v>
      </c>
      <c r="AF7" s="19">
        <f>1+Y7</f>
        <v>3</v>
      </c>
      <c r="AG7" s="19">
        <f>1+AA7</f>
        <v>2</v>
      </c>
      <c r="AH7" s="19">
        <f>AD7+1</f>
        <v>6</v>
      </c>
    </row>
    <row r="8" spans="1:34" s="21" customFormat="1" ht="12.75">
      <c r="A8" s="20">
        <v>329</v>
      </c>
      <c r="B8" s="20">
        <v>279556</v>
      </c>
      <c r="C8" s="21" t="str">
        <f>VLOOKUP($B8,wp_p_uscf_sw!$A$2:$I$3333,3,FALSE)</f>
        <v>Somersby</v>
      </c>
      <c r="D8" s="21" t="str">
        <f>VLOOKUP($B8,wp_p_uscf_sw!$A$2:$I$3333,2,FALSE)</f>
        <v>Jenkins</v>
      </c>
      <c r="E8" s="21" t="str">
        <f>VLOOKUP($B8,wp_p_uscf_sw!$A$2:$I$3333,8,FALSE)</f>
        <v>Echelon Santa Barbara</v>
      </c>
      <c r="F8" s="38"/>
      <c r="G8" s="45"/>
      <c r="H8" s="20"/>
      <c r="I8" s="20"/>
      <c r="J8" s="20">
        <f>SUM(G8:I8)</f>
        <v>0</v>
      </c>
      <c r="K8" s="20"/>
      <c r="L8" s="51"/>
      <c r="M8" s="45"/>
      <c r="N8" s="20">
        <v>2</v>
      </c>
      <c r="O8" s="20">
        <v>2</v>
      </c>
      <c r="P8" s="20">
        <f>SUM(M8:O8)</f>
        <v>4</v>
      </c>
      <c r="Q8" s="20">
        <v>2</v>
      </c>
      <c r="R8" s="51">
        <v>5</v>
      </c>
      <c r="S8" s="45"/>
      <c r="T8" s="20"/>
      <c r="U8" s="20"/>
      <c r="V8" s="20"/>
      <c r="W8" s="20"/>
      <c r="X8" s="51">
        <v>5</v>
      </c>
      <c r="Y8" s="86">
        <v>0</v>
      </c>
      <c r="Z8" s="70">
        <v>3</v>
      </c>
      <c r="AA8" s="70">
        <v>0</v>
      </c>
      <c r="AB8" s="20">
        <f t="shared" si="0"/>
        <v>3</v>
      </c>
      <c r="AC8" s="20"/>
      <c r="AD8" s="51">
        <v>3</v>
      </c>
      <c r="AE8" s="63">
        <f>1+K8+1+Q8+1+1</f>
        <v>6</v>
      </c>
      <c r="AF8" s="22">
        <f>1+G8+1+M8+1+1</f>
        <v>4</v>
      </c>
      <c r="AG8" s="22">
        <f>1+I8+1+O8+1+1</f>
        <v>6</v>
      </c>
      <c r="AH8" s="22">
        <f>1+L8+1+R8+1+X8+1+AD8</f>
        <v>17</v>
      </c>
    </row>
    <row r="9" spans="1:34" s="6" customFormat="1" ht="12.75">
      <c r="A9" s="5">
        <v>332</v>
      </c>
      <c r="B9" s="5">
        <v>253153</v>
      </c>
      <c r="C9" s="6" t="str">
        <f>VLOOKUP($B9,wp_p_uscf_sw!$A$2:$I$3333,3,FALSE)</f>
        <v>Scott</v>
      </c>
      <c r="D9" s="6" t="str">
        <f>VLOOKUP($B9,wp_p_uscf_sw!$A$2:$I$3333,2,FALSE)</f>
        <v>Cohen</v>
      </c>
      <c r="E9" s="6" t="str">
        <f>VLOOKUP($B9,wp_p_uscf_sw!$A$2:$I$3333,8,FALSE)</f>
        <v>Encino Velo Cycling Club</v>
      </c>
      <c r="F9" s="35"/>
      <c r="G9" s="42">
        <v>2</v>
      </c>
      <c r="H9" s="6">
        <v>1</v>
      </c>
      <c r="J9" s="5">
        <f>SUM(G9:I9)</f>
        <v>3</v>
      </c>
      <c r="K9" s="5">
        <v>1</v>
      </c>
      <c r="L9" s="72"/>
      <c r="M9" s="42"/>
      <c r="P9" s="5"/>
      <c r="Q9" s="5"/>
      <c r="R9" s="72"/>
      <c r="S9" s="78"/>
      <c r="T9" s="5"/>
      <c r="U9" s="5"/>
      <c r="V9" s="5"/>
      <c r="W9" s="5"/>
      <c r="X9" s="72"/>
      <c r="Y9" s="83">
        <v>0</v>
      </c>
      <c r="Z9" s="58">
        <v>0</v>
      </c>
      <c r="AA9" s="58">
        <v>0</v>
      </c>
      <c r="AB9" s="5">
        <f t="shared" si="0"/>
        <v>0</v>
      </c>
      <c r="AC9" s="5"/>
      <c r="AD9" s="72"/>
      <c r="AE9" s="60">
        <f>1+K9+1+1</f>
        <v>4</v>
      </c>
      <c r="AF9" s="15">
        <f>1+G9+1+1</f>
        <v>5</v>
      </c>
      <c r="AG9" s="15">
        <f>1+I9+1+1</f>
        <v>3</v>
      </c>
      <c r="AH9" s="15">
        <f>1+L9+1+1</f>
        <v>3</v>
      </c>
    </row>
    <row r="10" spans="1:34" s="6" customFormat="1" ht="12.75">
      <c r="A10" s="5">
        <v>338</v>
      </c>
      <c r="B10" s="5">
        <v>237686</v>
      </c>
      <c r="C10" s="6" t="str">
        <f>VLOOKUP($B10,wp_p_uscf_sw!$A$2:$I$3333,3,FALSE)</f>
        <v>Colleen</v>
      </c>
      <c r="D10" s="6" t="str">
        <f>VLOOKUP($B10,wp_p_uscf_sw!$A$2:$I$3333,2,FALSE)</f>
        <v>Cross</v>
      </c>
      <c r="E10" s="6" t="str">
        <f>VLOOKUP($B10,wp_p_uscf_sw!$A$2:$I$3333,8,FALSE)</f>
        <v>Sho-Air</v>
      </c>
      <c r="F10" s="35"/>
      <c r="G10" s="42"/>
      <c r="J10" s="5">
        <f>SUM(G10:I10)</f>
        <v>0</v>
      </c>
      <c r="K10" s="5"/>
      <c r="L10" s="72"/>
      <c r="M10" s="78">
        <v>1</v>
      </c>
      <c r="O10" s="5">
        <v>1</v>
      </c>
      <c r="P10" s="5">
        <f>SUM(M10:O10)</f>
        <v>2</v>
      </c>
      <c r="Q10" s="5"/>
      <c r="R10" s="72"/>
      <c r="S10" s="78"/>
      <c r="T10" s="5"/>
      <c r="U10" s="5"/>
      <c r="V10" s="5"/>
      <c r="W10" s="5"/>
      <c r="X10" s="72"/>
      <c r="Y10" s="83">
        <v>0</v>
      </c>
      <c r="Z10" s="58">
        <v>0</v>
      </c>
      <c r="AA10" s="58">
        <v>0</v>
      </c>
      <c r="AB10" s="5">
        <f t="shared" si="0"/>
        <v>0</v>
      </c>
      <c r="AC10" s="5"/>
      <c r="AD10" s="72"/>
      <c r="AE10" s="60">
        <f>1+K10+1+Q10+1+1</f>
        <v>4</v>
      </c>
      <c r="AF10" s="15">
        <f>1+G10+1+M10+1+1</f>
        <v>5</v>
      </c>
      <c r="AG10" s="15">
        <f>1+I10+1+O10+1+1</f>
        <v>5</v>
      </c>
      <c r="AH10" s="15">
        <f>1+L10+1+R10+1+1</f>
        <v>4</v>
      </c>
    </row>
    <row r="11" spans="1:34" s="6" customFormat="1" ht="12.75">
      <c r="A11" s="5">
        <v>344</v>
      </c>
      <c r="B11" s="5">
        <v>273036</v>
      </c>
      <c r="C11" s="6" t="str">
        <f>VLOOKUP($B11,wp_p_uscf_sw!$A$2:$I$3333,3,FALSE)</f>
        <v>Tony</v>
      </c>
      <c r="D11" s="6" t="str">
        <f>VLOOKUP($B11,wp_p_uscf_sw!$A$2:$I$3333,2,FALSE)</f>
        <v>Comer</v>
      </c>
      <c r="E11" s="6" t="str">
        <f>VLOOKUP($B11,wp_p_uscf_sw!$A$2:$I$3333,8,FALSE)</f>
        <v>San Diego Bicycle Club</v>
      </c>
      <c r="F11" s="35" t="str">
        <f>VLOOKUP($B11,wp_p_uscf_sw!$A$2:$I$3333,9,FALSE)</f>
        <v>Karl Strauss/SDBC</v>
      </c>
      <c r="G11" s="78"/>
      <c r="H11" s="5"/>
      <c r="I11" s="5"/>
      <c r="J11" s="5">
        <f>SUM(G11:I11)</f>
        <v>0</v>
      </c>
      <c r="K11" s="5"/>
      <c r="L11" s="72"/>
      <c r="M11" s="78"/>
      <c r="N11" s="5"/>
      <c r="O11" s="5"/>
      <c r="P11" s="5"/>
      <c r="Q11" s="5"/>
      <c r="R11" s="72"/>
      <c r="S11" s="78"/>
      <c r="T11" s="5"/>
      <c r="U11" s="5"/>
      <c r="V11" s="5"/>
      <c r="W11" s="5"/>
      <c r="X11" s="72"/>
      <c r="Y11" s="83">
        <v>0</v>
      </c>
      <c r="Z11" s="58">
        <v>0</v>
      </c>
      <c r="AA11" s="58">
        <v>0</v>
      </c>
      <c r="AB11" s="5">
        <f t="shared" si="0"/>
        <v>0</v>
      </c>
      <c r="AC11" s="5"/>
      <c r="AD11" s="72"/>
      <c r="AE11" s="60">
        <f>1+K11+1</f>
        <v>2</v>
      </c>
      <c r="AF11" s="15">
        <f>1+G11+1</f>
        <v>2</v>
      </c>
      <c r="AG11" s="15">
        <f>1+I11+1</f>
        <v>2</v>
      </c>
      <c r="AH11" s="15">
        <f>1+L11+1</f>
        <v>2</v>
      </c>
    </row>
    <row r="12" spans="1:34" s="6" customFormat="1" ht="12.75">
      <c r="A12" s="5">
        <v>345</v>
      </c>
      <c r="B12" s="5">
        <v>253958</v>
      </c>
      <c r="C12" s="6" t="s">
        <v>4285</v>
      </c>
      <c r="D12" s="6" t="s">
        <v>4286</v>
      </c>
      <c r="E12" s="6" t="s">
        <v>4439</v>
      </c>
      <c r="F12" s="35"/>
      <c r="G12" s="42"/>
      <c r="J12" s="5"/>
      <c r="K12" s="5"/>
      <c r="L12" s="72"/>
      <c r="M12" s="42"/>
      <c r="P12" s="5"/>
      <c r="Q12" s="5"/>
      <c r="R12" s="72"/>
      <c r="S12" s="78"/>
      <c r="T12" s="5"/>
      <c r="U12" s="5"/>
      <c r="V12" s="5"/>
      <c r="W12" s="5"/>
      <c r="X12" s="72"/>
      <c r="Y12" s="83">
        <v>0</v>
      </c>
      <c r="Z12" s="58">
        <v>0</v>
      </c>
      <c r="AA12" s="58">
        <v>0</v>
      </c>
      <c r="AB12" s="5">
        <f t="shared" si="0"/>
        <v>0</v>
      </c>
      <c r="AC12" s="5"/>
      <c r="AD12" s="72"/>
      <c r="AE12" s="60">
        <f>1+1</f>
        <v>2</v>
      </c>
      <c r="AF12" s="15">
        <f>1+1</f>
        <v>2</v>
      </c>
      <c r="AG12" s="15">
        <f>1+1</f>
        <v>2</v>
      </c>
      <c r="AH12" s="15">
        <f>1+1</f>
        <v>2</v>
      </c>
    </row>
    <row r="13" spans="1:34" s="6" customFormat="1" ht="12.75">
      <c r="A13" s="5">
        <v>348</v>
      </c>
      <c r="B13" s="5">
        <v>276392</v>
      </c>
      <c r="C13" s="6" t="str">
        <f>VLOOKUP($B13,wp_p_uscf_sw!$A$2:$I$3333,3,FALSE)</f>
        <v>William</v>
      </c>
      <c r="D13" s="6" t="str">
        <f>VLOOKUP($B13,wp_p_uscf_sw!$A$2:$I$3333,2,FALSE)</f>
        <v>Lenkeit</v>
      </c>
      <c r="E13" s="6" t="str">
        <f>VLOOKUP($B13,wp_p_uscf_sw!$A$2:$I$3333,8,FALSE)</f>
        <v>South Bay Wheelmen</v>
      </c>
      <c r="F13" s="35"/>
      <c r="G13" s="42">
        <v>5</v>
      </c>
      <c r="H13" s="6">
        <v>2</v>
      </c>
      <c r="I13" s="6">
        <v>1</v>
      </c>
      <c r="J13" s="5">
        <f>SUM(G13:I13)</f>
        <v>8</v>
      </c>
      <c r="K13" s="5">
        <v>2</v>
      </c>
      <c r="L13" s="72">
        <v>5</v>
      </c>
      <c r="M13" s="78">
        <v>5</v>
      </c>
      <c r="N13" s="5">
        <v>3</v>
      </c>
      <c r="O13" s="5">
        <v>3</v>
      </c>
      <c r="P13" s="5">
        <f>SUM(M13:O13)</f>
        <v>11</v>
      </c>
      <c r="Q13" s="5">
        <v>3</v>
      </c>
      <c r="R13" s="72"/>
      <c r="S13" s="78">
        <v>1</v>
      </c>
      <c r="T13" s="5"/>
      <c r="U13" s="5"/>
      <c r="V13" s="5">
        <f>SUM(S13:U13)</f>
        <v>1</v>
      </c>
      <c r="W13" s="5"/>
      <c r="X13" s="72">
        <v>3</v>
      </c>
      <c r="Y13" s="83">
        <v>0</v>
      </c>
      <c r="Z13" s="58">
        <v>0</v>
      </c>
      <c r="AA13" s="58">
        <v>0</v>
      </c>
      <c r="AB13" s="5">
        <f t="shared" si="0"/>
        <v>0</v>
      </c>
      <c r="AC13" s="5"/>
      <c r="AD13" s="72"/>
      <c r="AE13" s="60">
        <f>1+K13+1+Q13+1+1</f>
        <v>9</v>
      </c>
      <c r="AF13" s="15">
        <f>1+G13+1+M13+1+S13+1</f>
        <v>15</v>
      </c>
      <c r="AG13" s="15">
        <f>1+I13+1+O13+1+1</f>
        <v>8</v>
      </c>
      <c r="AH13" s="15">
        <f>1+L13+1+R13+1+X13+1</f>
        <v>12</v>
      </c>
    </row>
    <row r="14" spans="1:34" s="6" customFormat="1" ht="12.75">
      <c r="A14" s="5">
        <v>349</v>
      </c>
      <c r="B14" s="5">
        <v>290181</v>
      </c>
      <c r="C14" s="6" t="str">
        <f>VLOOKUP($B14,wp_p_uscf_sw!$A$2:$I$3333,3,FALSE)</f>
        <v>Alex</v>
      </c>
      <c r="D14" s="6" t="str">
        <f>VLOOKUP($B14,wp_p_uscf_sw!$A$2:$I$3333,2,FALSE)</f>
        <v>Horvet</v>
      </c>
      <c r="E14" s="6" t="str">
        <f>VLOOKUP($B14,wp_p_uscf_sw!$A$2:$I$3333,8,FALSE)</f>
        <v>Encino Velo Cycling Club</v>
      </c>
      <c r="F14" s="35"/>
      <c r="G14" s="78"/>
      <c r="H14" s="5"/>
      <c r="I14" s="5"/>
      <c r="J14" s="5">
        <f>SUM(G14:I14)</f>
        <v>0</v>
      </c>
      <c r="K14" s="5"/>
      <c r="L14" s="72"/>
      <c r="M14" s="78"/>
      <c r="N14" s="5"/>
      <c r="O14" s="5"/>
      <c r="P14" s="5">
        <f>SUM(M14:O14)</f>
        <v>0</v>
      </c>
      <c r="Q14" s="5"/>
      <c r="R14" s="72"/>
      <c r="S14" s="78"/>
      <c r="T14" s="5"/>
      <c r="U14" s="5"/>
      <c r="V14" s="5"/>
      <c r="W14" s="5"/>
      <c r="X14" s="72"/>
      <c r="Y14" s="83">
        <v>0</v>
      </c>
      <c r="Z14" s="58">
        <v>0</v>
      </c>
      <c r="AA14" s="58">
        <v>0</v>
      </c>
      <c r="AB14" s="5">
        <f t="shared" si="0"/>
        <v>0</v>
      </c>
      <c r="AC14" s="5"/>
      <c r="AD14" s="72"/>
      <c r="AE14" s="60">
        <f>1+K14+1+Q14+1+1</f>
        <v>4</v>
      </c>
      <c r="AF14" s="15">
        <f>1+G14+1+M14+1+1</f>
        <v>4</v>
      </c>
      <c r="AG14" s="15">
        <f>1+I14+1+O14+1+1</f>
        <v>4</v>
      </c>
      <c r="AH14" s="15">
        <f>1+L14+1+R14+1+1</f>
        <v>4</v>
      </c>
    </row>
    <row r="15" spans="1:34" ht="12.75">
      <c r="A15" s="13">
        <v>336</v>
      </c>
      <c r="B15" s="13">
        <v>273279</v>
      </c>
      <c r="C15" s="14" t="s">
        <v>755</v>
      </c>
      <c r="D15" s="14" t="s">
        <v>1616</v>
      </c>
      <c r="E15" s="14" t="s">
        <v>4407</v>
      </c>
      <c r="Y15" s="82">
        <v>0</v>
      </c>
      <c r="Z15" s="59">
        <v>0</v>
      </c>
      <c r="AA15" s="59">
        <v>0</v>
      </c>
      <c r="AB15" s="5">
        <f t="shared" si="0"/>
        <v>0</v>
      </c>
      <c r="AC15" s="13"/>
      <c r="AD15" s="71"/>
      <c r="AE15" s="64">
        <f>0+1</f>
        <v>1</v>
      </c>
      <c r="AF15" s="19">
        <f>0+1</f>
        <v>1</v>
      </c>
      <c r="AG15" s="19">
        <f>0+1</f>
        <v>1</v>
      </c>
      <c r="AH15" s="19">
        <f>0+1</f>
        <v>1</v>
      </c>
    </row>
    <row r="16" spans="1:34" s="12" customFormat="1" ht="12.75">
      <c r="A16" s="11"/>
      <c r="B16" s="11">
        <v>209303</v>
      </c>
      <c r="C16" s="12" t="s">
        <v>4411</v>
      </c>
      <c r="D16" s="12" t="s">
        <v>225</v>
      </c>
      <c r="E16" s="12" t="s">
        <v>226</v>
      </c>
      <c r="F16" s="55"/>
      <c r="G16" s="79"/>
      <c r="L16" s="55"/>
      <c r="M16" s="79"/>
      <c r="R16" s="55"/>
      <c r="S16" s="56">
        <v>3</v>
      </c>
      <c r="T16" s="11">
        <v>7</v>
      </c>
      <c r="U16" s="11">
        <v>3</v>
      </c>
      <c r="V16" s="11">
        <f>SUM(S16:U16)</f>
        <v>13</v>
      </c>
      <c r="W16" s="11">
        <v>5</v>
      </c>
      <c r="X16" s="57"/>
      <c r="Y16" s="56"/>
      <c r="Z16" s="11"/>
      <c r="AA16" s="11"/>
      <c r="AB16" s="11"/>
      <c r="AC16" s="11"/>
      <c r="AD16" s="57"/>
      <c r="AE16" s="67">
        <f>1+W16</f>
        <v>6</v>
      </c>
      <c r="AF16" s="18">
        <f>1+S16</f>
        <v>4</v>
      </c>
      <c r="AG16" s="18">
        <f>1+U16</f>
        <v>4</v>
      </c>
      <c r="AH16" s="18">
        <f>1</f>
        <v>1</v>
      </c>
    </row>
    <row r="17" spans="1:34" s="33" customFormat="1" ht="12.75">
      <c r="A17" s="32"/>
      <c r="B17" s="32">
        <v>237882</v>
      </c>
      <c r="C17" s="33" t="str">
        <f>VLOOKUP($B17,wp_p_uscf_sw!$A$2:$I$3333,3,FALSE)</f>
        <v>Geoffrey</v>
      </c>
      <c r="D17" s="33" t="str">
        <f>VLOOKUP($B17,wp_p_uscf_sw!$A$2:$I$3333,2,FALSE)</f>
        <v>Gonzales</v>
      </c>
      <c r="E17" s="33" t="str">
        <f>VLOOKUP($B17,wp_p_uscf_sw!$A$2:$I$3333,8,FALSE)</f>
        <v>Southern California Velo</v>
      </c>
      <c r="F17" s="40" t="str">
        <f>VLOOKUP($B17,wp_p_uscf_sw!$A$2:$I$3333,9,FALSE)</f>
        <v>Southern California Velo</v>
      </c>
      <c r="G17" s="80">
        <v>1</v>
      </c>
      <c r="H17" s="33">
        <v>3</v>
      </c>
      <c r="I17" s="33">
        <v>7</v>
      </c>
      <c r="J17" s="32">
        <f>SUM(G17:I17)</f>
        <v>11</v>
      </c>
      <c r="K17" s="32">
        <v>5</v>
      </c>
      <c r="L17" s="52">
        <v>7</v>
      </c>
      <c r="M17" s="47">
        <v>3</v>
      </c>
      <c r="N17" s="32">
        <v>5</v>
      </c>
      <c r="O17" s="32">
        <v>7</v>
      </c>
      <c r="P17" s="32">
        <f>SUM(M17:O17)</f>
        <v>15</v>
      </c>
      <c r="Q17" s="32">
        <v>5</v>
      </c>
      <c r="R17" s="52"/>
      <c r="S17" s="47"/>
      <c r="T17" s="32">
        <v>2</v>
      </c>
      <c r="U17" s="32">
        <v>1</v>
      </c>
      <c r="V17" s="32">
        <f>SUM(S17:U17)</f>
        <v>3</v>
      </c>
      <c r="W17" s="32">
        <v>1</v>
      </c>
      <c r="X17" s="52"/>
      <c r="Y17" s="47"/>
      <c r="Z17" s="32"/>
      <c r="AA17" s="32"/>
      <c r="AB17" s="32"/>
      <c r="AC17" s="32"/>
      <c r="AD17" s="52"/>
      <c r="AE17" s="65">
        <f>1+K17+1+Q17+1+W17</f>
        <v>14</v>
      </c>
      <c r="AF17" s="34">
        <f>1+G17+1+M17+1+S17</f>
        <v>7</v>
      </c>
      <c r="AG17" s="34">
        <f>1+I17+1+O17+1+U17</f>
        <v>18</v>
      </c>
      <c r="AH17" s="34">
        <f>1+L17+1+R17+1</f>
        <v>10</v>
      </c>
    </row>
    <row r="18" spans="1:34" s="12" customFormat="1" ht="12.75">
      <c r="A18" s="11"/>
      <c r="B18" s="11">
        <v>291483</v>
      </c>
      <c r="C18" s="12" t="s">
        <v>35</v>
      </c>
      <c r="D18" s="12" t="s">
        <v>36</v>
      </c>
      <c r="E18" s="12" t="s">
        <v>37</v>
      </c>
      <c r="F18" s="55"/>
      <c r="G18" s="79"/>
      <c r="J18" s="11">
        <f>SUM(G18:I18)</f>
        <v>0</v>
      </c>
      <c r="K18" s="11"/>
      <c r="L18" s="57"/>
      <c r="M18" s="56">
        <v>2</v>
      </c>
      <c r="N18" s="11">
        <v>1</v>
      </c>
      <c r="P18" s="11">
        <f>SUM(M18:O18)</f>
        <v>3</v>
      </c>
      <c r="Q18" s="11">
        <v>1</v>
      </c>
      <c r="R18" s="57"/>
      <c r="S18" s="56"/>
      <c r="T18" s="11"/>
      <c r="U18" s="11"/>
      <c r="V18" s="11"/>
      <c r="W18" s="11"/>
      <c r="X18" s="57"/>
      <c r="Y18" s="56"/>
      <c r="Z18" s="11"/>
      <c r="AA18" s="11"/>
      <c r="AB18" s="11"/>
      <c r="AC18" s="11"/>
      <c r="AD18" s="57"/>
      <c r="AE18" s="67">
        <f>1+K18+1+Q18+1</f>
        <v>4</v>
      </c>
      <c r="AF18" s="18">
        <f>1+G18+1+M18+1</f>
        <v>5</v>
      </c>
      <c r="AG18" s="18">
        <f>1+I18+1+O18+1</f>
        <v>3</v>
      </c>
      <c r="AH18" s="18">
        <f>1+L18+1+R18+1</f>
        <v>3</v>
      </c>
    </row>
    <row r="19" spans="1:34" s="12" customFormat="1" ht="12.75">
      <c r="A19" s="11"/>
      <c r="B19" s="11">
        <v>286664</v>
      </c>
      <c r="C19" s="12" t="s">
        <v>4441</v>
      </c>
      <c r="D19" s="12" t="s">
        <v>38</v>
      </c>
      <c r="E19" s="12" t="s">
        <v>4399</v>
      </c>
      <c r="F19" s="55"/>
      <c r="G19" s="79"/>
      <c r="J19" s="11"/>
      <c r="K19" s="11"/>
      <c r="L19" s="57"/>
      <c r="M19" s="79"/>
      <c r="P19" s="11"/>
      <c r="Q19" s="11"/>
      <c r="R19" s="57"/>
      <c r="S19" s="56"/>
      <c r="T19" s="11"/>
      <c r="U19" s="11"/>
      <c r="V19" s="11"/>
      <c r="W19" s="11"/>
      <c r="X19" s="57"/>
      <c r="Y19" s="56"/>
      <c r="Z19" s="11"/>
      <c r="AA19" s="11"/>
      <c r="AB19" s="11"/>
      <c r="AC19" s="11"/>
      <c r="AD19" s="57"/>
      <c r="AE19" s="67">
        <v>1</v>
      </c>
      <c r="AF19" s="18">
        <v>1</v>
      </c>
      <c r="AG19" s="18">
        <v>1</v>
      </c>
      <c r="AH19" s="18">
        <v>1</v>
      </c>
    </row>
    <row r="20" spans="1:34" s="12" customFormat="1" ht="12.75">
      <c r="A20" s="11"/>
      <c r="B20" s="11">
        <v>291935</v>
      </c>
      <c r="C20" s="12" t="s">
        <v>39</v>
      </c>
      <c r="D20" s="12" t="s">
        <v>40</v>
      </c>
      <c r="E20" s="12" t="s">
        <v>4395</v>
      </c>
      <c r="F20" s="55"/>
      <c r="G20" s="79"/>
      <c r="L20" s="55"/>
      <c r="M20" s="79"/>
      <c r="P20" s="11">
        <f>SUM(M20:O20)</f>
        <v>0</v>
      </c>
      <c r="R20" s="55"/>
      <c r="S20" s="79"/>
      <c r="V20" s="11"/>
      <c r="X20" s="55"/>
      <c r="Y20" s="79"/>
      <c r="AB20" s="11"/>
      <c r="AD20" s="55"/>
      <c r="AE20" s="67">
        <f>1+K20+1+Q20</f>
        <v>2</v>
      </c>
      <c r="AF20" s="18">
        <f>1+G20+1+M20</f>
        <v>2</v>
      </c>
      <c r="AG20" s="18">
        <f>1+I20+1+O20</f>
        <v>2</v>
      </c>
      <c r="AH20" s="18">
        <f>1+L20+1+R20</f>
        <v>2</v>
      </c>
    </row>
    <row r="21" spans="1:34" s="12" customFormat="1" ht="12.75">
      <c r="A21" s="11"/>
      <c r="B21" s="11">
        <v>229993</v>
      </c>
      <c r="C21" s="12" t="str">
        <f>VLOOKUP($B21,wp_p_uscf_sw!$A$2:$I$3333,3,FALSE)</f>
        <v>Tara</v>
      </c>
      <c r="D21" s="12" t="str">
        <f>VLOOKUP($B21,wp_p_uscf_sw!$A$2:$I$3333,2,FALSE)</f>
        <v>McCormick</v>
      </c>
      <c r="E21" s="12" t="str">
        <f>VLOOKUP($B21,wp_p_uscf_sw!$A$2:$I$3333,8,FALSE)</f>
        <v>Lightning Velo</v>
      </c>
      <c r="F21" s="55" t="str">
        <f>VLOOKUP($B21,wp_p_uscf_sw!$A$2:$I$3333,9,FALSE)</f>
        <v>Lightning Velo</v>
      </c>
      <c r="G21" s="56"/>
      <c r="H21" s="11"/>
      <c r="I21" s="11">
        <v>2</v>
      </c>
      <c r="J21" s="11">
        <f>SUM(G21:I21)</f>
        <v>2</v>
      </c>
      <c r="K21" s="11"/>
      <c r="L21" s="57">
        <v>3</v>
      </c>
      <c r="M21" s="56"/>
      <c r="N21" s="11"/>
      <c r="O21" s="11"/>
      <c r="P21" s="11"/>
      <c r="Q21" s="11"/>
      <c r="R21" s="57"/>
      <c r="S21" s="56"/>
      <c r="T21" s="11"/>
      <c r="U21" s="11"/>
      <c r="V21" s="11"/>
      <c r="W21" s="11"/>
      <c r="X21" s="57"/>
      <c r="Y21" s="56"/>
      <c r="Z21" s="11"/>
      <c r="AA21" s="11"/>
      <c r="AB21" s="11"/>
      <c r="AC21" s="11"/>
      <c r="AD21" s="57"/>
      <c r="AE21" s="67">
        <f>1+K21</f>
        <v>1</v>
      </c>
      <c r="AF21" s="18">
        <f>1+G21</f>
        <v>1</v>
      </c>
      <c r="AG21" s="18">
        <f>1+I21</f>
        <v>3</v>
      </c>
      <c r="AH21" s="18">
        <f>1+L21</f>
        <v>4</v>
      </c>
    </row>
  </sheetData>
  <sheetProtection/>
  <printOptions/>
  <pageMargins left="0.75" right="0.75" top="1" bottom="1" header="0.5" footer="0.5"/>
  <pageSetup fitToHeight="1" fitToWidth="1" orientation="landscape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"/>
  <sheetViews>
    <sheetView zoomScale="150" zoomScaleNormal="150" zoomScalePageLayoutView="0" workbookViewId="0" topLeftCell="A1">
      <selection activeCell="D11" sqref="D11"/>
    </sheetView>
  </sheetViews>
  <sheetFormatPr defaultColWidth="10.8515625" defaultRowHeight="12.75"/>
  <cols>
    <col min="1" max="1" width="4.140625" style="13" customWidth="1"/>
    <col min="2" max="2" width="7.140625" style="13" customWidth="1"/>
    <col min="3" max="3" width="7.8515625" style="14" customWidth="1"/>
    <col min="4" max="4" width="10.28125" style="14" customWidth="1"/>
    <col min="5" max="5" width="24.421875" style="14" bestFit="1" customWidth="1"/>
    <col min="6" max="6" width="23.7109375" style="39" bestFit="1" customWidth="1"/>
    <col min="7" max="7" width="2.140625" style="46" customWidth="1"/>
    <col min="8" max="9" width="2.140625" style="14" customWidth="1"/>
    <col min="10" max="10" width="3.140625" style="14" customWidth="1"/>
    <col min="11" max="11" width="2.140625" style="14" customWidth="1"/>
    <col min="12" max="12" width="2.140625" style="39" customWidth="1"/>
    <col min="13" max="13" width="2.140625" style="46" customWidth="1"/>
    <col min="14" max="15" width="2.140625" style="14" customWidth="1"/>
    <col min="16" max="16" width="3.140625" style="14" customWidth="1"/>
    <col min="17" max="17" width="2.140625" style="14" customWidth="1"/>
    <col min="18" max="18" width="2.140625" style="39" customWidth="1"/>
    <col min="19" max="19" width="2.140625" style="46" customWidth="1"/>
    <col min="20" max="21" width="2.140625" style="14" customWidth="1"/>
    <col min="22" max="22" width="3.140625" style="14" customWidth="1"/>
    <col min="23" max="23" width="2.140625" style="14" customWidth="1"/>
    <col min="24" max="24" width="2.140625" style="39" customWidth="1"/>
    <col min="25" max="25" width="2.140625" style="46" customWidth="1"/>
    <col min="26" max="27" width="2.140625" style="14" customWidth="1"/>
    <col min="28" max="28" width="3.140625" style="14" customWidth="1"/>
    <col min="29" max="29" width="2.140625" style="14" customWidth="1"/>
    <col min="30" max="30" width="2.140625" style="39" customWidth="1"/>
    <col min="31" max="31" width="3.140625" style="64" customWidth="1"/>
    <col min="32" max="33" width="3.140625" style="19" customWidth="1"/>
    <col min="34" max="34" width="10.28125" style="19" customWidth="1"/>
    <col min="35" max="16384" width="10.8515625" style="14" customWidth="1"/>
  </cols>
  <sheetData>
    <row r="1" spans="1:34" s="6" customFormat="1" ht="12.75">
      <c r="A1" s="5"/>
      <c r="B1" s="5"/>
      <c r="F1" s="35"/>
      <c r="G1" s="42" t="s">
        <v>567</v>
      </c>
      <c r="L1" s="35"/>
      <c r="M1" s="42" t="s">
        <v>184</v>
      </c>
      <c r="R1" s="35"/>
      <c r="S1" s="42" t="s">
        <v>29</v>
      </c>
      <c r="X1" s="35"/>
      <c r="Y1" s="42" t="s">
        <v>41</v>
      </c>
      <c r="AD1" s="35"/>
      <c r="AE1" s="60" t="s">
        <v>568</v>
      </c>
      <c r="AF1" s="15"/>
      <c r="AG1" s="15"/>
      <c r="AH1" s="15"/>
    </row>
    <row r="2" spans="1:34" s="8" customFormat="1" ht="72.75">
      <c r="A2" s="7" t="s">
        <v>569</v>
      </c>
      <c r="B2" s="7" t="s">
        <v>570</v>
      </c>
      <c r="C2" s="8" t="s">
        <v>318</v>
      </c>
      <c r="D2" s="8" t="s">
        <v>319</v>
      </c>
      <c r="E2" s="8" t="s">
        <v>320</v>
      </c>
      <c r="F2" s="36" t="s">
        <v>237</v>
      </c>
      <c r="G2" s="43" t="s">
        <v>238</v>
      </c>
      <c r="H2" s="7" t="s">
        <v>53</v>
      </c>
      <c r="I2" s="7" t="s">
        <v>54</v>
      </c>
      <c r="J2" s="7" t="s">
        <v>42</v>
      </c>
      <c r="K2" s="7" t="s">
        <v>43</v>
      </c>
      <c r="L2" s="49" t="s">
        <v>44</v>
      </c>
      <c r="M2" s="43" t="s">
        <v>238</v>
      </c>
      <c r="N2" s="7" t="s">
        <v>53</v>
      </c>
      <c r="O2" s="7" t="s">
        <v>54</v>
      </c>
      <c r="P2" s="7" t="s">
        <v>42</v>
      </c>
      <c r="Q2" s="7" t="s">
        <v>43</v>
      </c>
      <c r="R2" s="49" t="s">
        <v>44</v>
      </c>
      <c r="S2" s="43" t="s">
        <v>238</v>
      </c>
      <c r="T2" s="7" t="s">
        <v>53</v>
      </c>
      <c r="U2" s="7" t="s">
        <v>54</v>
      </c>
      <c r="V2" s="7" t="s">
        <v>42</v>
      </c>
      <c r="W2" s="7" t="s">
        <v>43</v>
      </c>
      <c r="X2" s="49" t="s">
        <v>44</v>
      </c>
      <c r="Y2" s="43" t="s">
        <v>238</v>
      </c>
      <c r="Z2" s="7" t="s">
        <v>53</v>
      </c>
      <c r="AA2" s="7" t="s">
        <v>54</v>
      </c>
      <c r="AB2" s="7" t="s">
        <v>42</v>
      </c>
      <c r="AC2" s="7" t="s">
        <v>43</v>
      </c>
      <c r="AD2" s="49" t="s">
        <v>44</v>
      </c>
      <c r="AE2" s="61" t="s">
        <v>45</v>
      </c>
      <c r="AF2" s="16" t="s">
        <v>46</v>
      </c>
      <c r="AG2" s="16" t="s">
        <v>47</v>
      </c>
      <c r="AH2" s="16" t="s">
        <v>44</v>
      </c>
    </row>
    <row r="3" spans="1:34" s="30" customFormat="1" ht="12.75">
      <c r="A3" s="29">
        <v>351</v>
      </c>
      <c r="B3" s="29">
        <v>69826</v>
      </c>
      <c r="C3" s="30" t="str">
        <f>VLOOKUP($B3,wp_p_uscf_sw!$A$2:$I$3333,3,FALSE)</f>
        <v>Christian</v>
      </c>
      <c r="D3" s="30" t="str">
        <f>VLOOKUP($B3,wp_p_uscf_sw!$A$2:$I$3333,2,FALSE)</f>
        <v>Lindensmith</v>
      </c>
      <c r="E3" s="30" t="str">
        <f>VLOOKUP($B3,wp_p_uscf_sw!$A$2:$I$3333,8,FALSE)</f>
        <v>Team Velocity</v>
      </c>
      <c r="F3" s="37"/>
      <c r="G3" s="44">
        <v>5</v>
      </c>
      <c r="H3" s="29">
        <v>7</v>
      </c>
      <c r="I3" s="29">
        <v>2</v>
      </c>
      <c r="J3" s="29">
        <f>SUM(G3:I3)</f>
        <v>14</v>
      </c>
      <c r="K3" s="29">
        <v>5</v>
      </c>
      <c r="L3" s="50">
        <v>7</v>
      </c>
      <c r="M3" s="44"/>
      <c r="N3" s="29"/>
      <c r="O3" s="29"/>
      <c r="P3" s="29"/>
      <c r="Q3" s="29"/>
      <c r="R3" s="50"/>
      <c r="S3" s="44"/>
      <c r="T3" s="29"/>
      <c r="U3" s="29"/>
      <c r="V3" s="29"/>
      <c r="W3" s="29"/>
      <c r="X3" s="50"/>
      <c r="Y3" s="44">
        <v>7</v>
      </c>
      <c r="Z3" s="29">
        <v>7</v>
      </c>
      <c r="AA3" s="29">
        <v>7</v>
      </c>
      <c r="AB3" s="29">
        <f aca="true" t="shared" si="0" ref="AB3:AB8">SUM(Y3:AA3)</f>
        <v>21</v>
      </c>
      <c r="AC3" s="29">
        <v>7</v>
      </c>
      <c r="AD3" s="50">
        <v>7</v>
      </c>
      <c r="AE3" s="62">
        <f>1+K3+1+AC3</f>
        <v>14</v>
      </c>
      <c r="AF3" s="31">
        <f>1+G3+1+Y3</f>
        <v>14</v>
      </c>
      <c r="AG3" s="31">
        <f>1+I3+1+AA3</f>
        <v>11</v>
      </c>
      <c r="AH3" s="31">
        <f>1+L3+1+AD3</f>
        <v>16</v>
      </c>
    </row>
    <row r="4" spans="1:34" ht="12.75">
      <c r="A4" s="13">
        <v>334</v>
      </c>
      <c r="B4" s="13">
        <v>80089</v>
      </c>
      <c r="C4" s="14" t="s">
        <v>4416</v>
      </c>
      <c r="D4" s="14" t="s">
        <v>4417</v>
      </c>
      <c r="E4" s="14" t="s">
        <v>4414</v>
      </c>
      <c r="Y4" s="54">
        <v>5</v>
      </c>
      <c r="Z4" s="13">
        <v>5</v>
      </c>
      <c r="AA4" s="13">
        <v>5</v>
      </c>
      <c r="AB4" s="5">
        <f t="shared" si="0"/>
        <v>15</v>
      </c>
      <c r="AC4" s="13">
        <v>5</v>
      </c>
      <c r="AD4" s="71"/>
      <c r="AE4" s="64">
        <f>1+AC4</f>
        <v>6</v>
      </c>
      <c r="AF4" s="19">
        <f>1+Y4</f>
        <v>6</v>
      </c>
      <c r="AG4" s="19">
        <f>1+AA4</f>
        <v>6</v>
      </c>
      <c r="AH4" s="19">
        <v>1</v>
      </c>
    </row>
    <row r="5" spans="1:34" s="87" customFormat="1" ht="12.75">
      <c r="A5" s="88">
        <v>147</v>
      </c>
      <c r="B5" s="88">
        <v>102541</v>
      </c>
      <c r="C5" s="87" t="s">
        <v>4419</v>
      </c>
      <c r="D5" s="87" t="s">
        <v>4420</v>
      </c>
      <c r="E5" s="87" t="s">
        <v>4287</v>
      </c>
      <c r="F5" s="89"/>
      <c r="G5" s="90"/>
      <c r="L5" s="89"/>
      <c r="M5" s="91">
        <v>2</v>
      </c>
      <c r="N5" s="88">
        <v>3</v>
      </c>
      <c r="O5" s="88">
        <v>5</v>
      </c>
      <c r="P5" s="88">
        <f>SUM(M5:O5)</f>
        <v>10</v>
      </c>
      <c r="Q5" s="88">
        <v>3</v>
      </c>
      <c r="R5" s="92">
        <v>5</v>
      </c>
      <c r="S5" s="91">
        <v>5</v>
      </c>
      <c r="T5" s="88">
        <v>5</v>
      </c>
      <c r="U5" s="88">
        <v>7</v>
      </c>
      <c r="V5" s="88">
        <f>SUM(S5:U5)</f>
        <v>17</v>
      </c>
      <c r="W5" s="88">
        <v>5</v>
      </c>
      <c r="X5" s="92"/>
      <c r="Y5" s="91">
        <v>2</v>
      </c>
      <c r="Z5" s="88">
        <v>3</v>
      </c>
      <c r="AA5" s="88">
        <v>3</v>
      </c>
      <c r="AB5" s="88">
        <f t="shared" si="0"/>
        <v>8</v>
      </c>
      <c r="AC5" s="88">
        <v>3</v>
      </c>
      <c r="AD5" s="92"/>
      <c r="AE5" s="93">
        <f>1+K5+1+Q5+1+W5+1+AC5</f>
        <v>15</v>
      </c>
      <c r="AF5" s="94">
        <f>1+G5+1+M5+1+S5+1+Y5</f>
        <v>13</v>
      </c>
      <c r="AG5" s="94">
        <f>1+I5+1+O5+1+U5+1+AA5</f>
        <v>19</v>
      </c>
      <c r="AH5" s="94">
        <f>1+L5+1+R5+1+1</f>
        <v>9</v>
      </c>
    </row>
    <row r="6" spans="1:34" ht="12.75">
      <c r="A6" s="13">
        <v>149</v>
      </c>
      <c r="B6" s="13">
        <v>210190</v>
      </c>
      <c r="C6" s="14" t="s">
        <v>117</v>
      </c>
      <c r="D6" s="14" t="s">
        <v>118</v>
      </c>
      <c r="E6" s="14" t="s">
        <v>4415</v>
      </c>
      <c r="Y6" s="54">
        <v>1</v>
      </c>
      <c r="Z6" s="13">
        <v>2</v>
      </c>
      <c r="AA6" s="13">
        <v>2</v>
      </c>
      <c r="AB6" s="5">
        <f t="shared" si="0"/>
        <v>5</v>
      </c>
      <c r="AC6" s="13">
        <v>2</v>
      </c>
      <c r="AD6" s="71"/>
      <c r="AE6" s="64">
        <f>1+AC6</f>
        <v>3</v>
      </c>
      <c r="AF6" s="19">
        <f>1+Y6</f>
        <v>2</v>
      </c>
      <c r="AG6" s="19">
        <f>1+AA6</f>
        <v>3</v>
      </c>
      <c r="AH6" s="19">
        <v>1</v>
      </c>
    </row>
    <row r="7" spans="1:34" s="10" customFormat="1" ht="12.75">
      <c r="A7" s="9">
        <v>353</v>
      </c>
      <c r="B7" s="9">
        <v>11080</v>
      </c>
      <c r="C7" s="10" t="str">
        <f>VLOOKUP($B7,wp_p_uscf_sw!$A$2:$I$3333,3,FALSE)</f>
        <v>Scott</v>
      </c>
      <c r="D7" s="10" t="str">
        <f>VLOOKUP($B7,wp_p_uscf_sw!$A$2:$I$3333,2,FALSE)</f>
        <v>Evans</v>
      </c>
      <c r="E7" s="10" t="s">
        <v>4412</v>
      </c>
      <c r="F7" s="75"/>
      <c r="G7" s="81">
        <v>3</v>
      </c>
      <c r="H7" s="9">
        <v>3</v>
      </c>
      <c r="I7" s="9">
        <v>3</v>
      </c>
      <c r="J7" s="9">
        <f>SUM(G7:I7)</f>
        <v>9</v>
      </c>
      <c r="K7" s="9">
        <v>2</v>
      </c>
      <c r="L7" s="73"/>
      <c r="M7" s="81">
        <v>7</v>
      </c>
      <c r="N7" s="9">
        <v>5</v>
      </c>
      <c r="O7" s="9">
        <v>7</v>
      </c>
      <c r="P7" s="9">
        <f>SUM(M7:O7)</f>
        <v>19</v>
      </c>
      <c r="Q7" s="9">
        <v>7</v>
      </c>
      <c r="R7" s="73"/>
      <c r="S7" s="81">
        <v>7</v>
      </c>
      <c r="T7" s="9">
        <v>7</v>
      </c>
      <c r="U7" s="9">
        <v>5</v>
      </c>
      <c r="V7" s="9">
        <f>SUM(S7:U7)</f>
        <v>19</v>
      </c>
      <c r="W7" s="9">
        <v>7</v>
      </c>
      <c r="X7" s="73"/>
      <c r="Y7" s="81">
        <v>3</v>
      </c>
      <c r="Z7" s="9">
        <v>0</v>
      </c>
      <c r="AA7" s="9">
        <v>0</v>
      </c>
      <c r="AB7" s="9">
        <f t="shared" si="0"/>
        <v>3</v>
      </c>
      <c r="AC7" s="9">
        <v>1</v>
      </c>
      <c r="AD7" s="73"/>
      <c r="AE7" s="74">
        <f>1+K7+1+Q7+1+W7+1+AC7</f>
        <v>21</v>
      </c>
      <c r="AF7" s="17">
        <f>1+G7+1+M7+1+S7+1+Y7</f>
        <v>24</v>
      </c>
      <c r="AG7" s="17">
        <f>1+I7+1+O7+1+U7+1+AA7</f>
        <v>19</v>
      </c>
      <c r="AH7" s="17">
        <f>1+L7+1+R7+1+1</f>
        <v>4</v>
      </c>
    </row>
    <row r="8" spans="1:34" ht="12.75">
      <c r="A8" s="13">
        <v>148</v>
      </c>
      <c r="B8" s="13">
        <v>182996</v>
      </c>
      <c r="C8" s="14" t="s">
        <v>4295</v>
      </c>
      <c r="D8" s="14" t="s">
        <v>4413</v>
      </c>
      <c r="E8" s="14" t="s">
        <v>4414</v>
      </c>
      <c r="Y8" s="54">
        <v>0</v>
      </c>
      <c r="Z8" s="13">
        <v>0</v>
      </c>
      <c r="AA8" s="13">
        <v>1</v>
      </c>
      <c r="AB8" s="5">
        <f t="shared" si="0"/>
        <v>1</v>
      </c>
      <c r="AC8" s="13"/>
      <c r="AD8" s="71"/>
      <c r="AE8" s="64">
        <f>1</f>
        <v>1</v>
      </c>
      <c r="AF8" s="19">
        <f>1</f>
        <v>1</v>
      </c>
      <c r="AG8" s="19">
        <f>1+AA8</f>
        <v>2</v>
      </c>
      <c r="AH8" s="19">
        <v>1</v>
      </c>
    </row>
    <row r="9" spans="1:34" s="24" customFormat="1" ht="12.75">
      <c r="A9" s="23"/>
      <c r="B9" s="23">
        <v>216872</v>
      </c>
      <c r="C9" s="24" t="s">
        <v>4418</v>
      </c>
      <c r="D9" s="24" t="s">
        <v>435</v>
      </c>
      <c r="E9" s="24" t="s">
        <v>4396</v>
      </c>
      <c r="F9" s="95"/>
      <c r="G9" s="96"/>
      <c r="L9" s="95"/>
      <c r="M9" s="97">
        <v>3</v>
      </c>
      <c r="N9" s="23">
        <v>2</v>
      </c>
      <c r="O9" s="23">
        <v>3</v>
      </c>
      <c r="P9" s="23">
        <f>SUM(M9:O9)</f>
        <v>8</v>
      </c>
      <c r="Q9" s="23">
        <v>2</v>
      </c>
      <c r="R9" s="98">
        <v>7</v>
      </c>
      <c r="S9" s="97">
        <v>3</v>
      </c>
      <c r="T9" s="23"/>
      <c r="U9" s="23"/>
      <c r="V9" s="23">
        <f>SUM(S9:U9)</f>
        <v>3</v>
      </c>
      <c r="W9" s="23">
        <v>3</v>
      </c>
      <c r="X9" s="98">
        <v>7</v>
      </c>
      <c r="Y9" s="97"/>
      <c r="Z9" s="23"/>
      <c r="AA9" s="23"/>
      <c r="AB9" s="23"/>
      <c r="AC9" s="23"/>
      <c r="AD9" s="98"/>
      <c r="AE9" s="99">
        <f>1+K9+1+Q9+1+W9</f>
        <v>8</v>
      </c>
      <c r="AF9" s="25">
        <f>1+G9+1+M9+1+S9</f>
        <v>9</v>
      </c>
      <c r="AG9" s="25">
        <f>1+I9+1+O9</f>
        <v>5</v>
      </c>
      <c r="AH9" s="25">
        <f>1+L9+1+R9+1+X9</f>
        <v>17</v>
      </c>
    </row>
    <row r="10" spans="1:34" s="12" customFormat="1" ht="12.75">
      <c r="A10" s="11"/>
      <c r="B10" s="11">
        <v>166775</v>
      </c>
      <c r="C10" s="12" t="str">
        <f>VLOOKUP($B10,wp_p_uscf_sw!$A$2:$I$3333,3,FALSE)</f>
        <v>Cathy</v>
      </c>
      <c r="D10" s="12" t="str">
        <f>VLOOKUP($B10,wp_p_uscf_sw!$A$2:$I$3333,2,FALSE)</f>
        <v>Keeley</v>
      </c>
      <c r="E10" s="12" t="str">
        <f>VLOOKUP($B10,wp_p_uscf_sw!$A$2:$I$3333,8,FALSE)</f>
        <v>Encino Velo Cycling Club</v>
      </c>
      <c r="F10" s="55"/>
      <c r="G10" s="56"/>
      <c r="H10" s="11"/>
      <c r="I10" s="11"/>
      <c r="J10" s="11">
        <f>SUM(G10:I10)</f>
        <v>0</v>
      </c>
      <c r="K10" s="11"/>
      <c r="L10" s="57"/>
      <c r="M10" s="56"/>
      <c r="N10" s="11"/>
      <c r="O10" s="11"/>
      <c r="P10" s="11"/>
      <c r="Q10" s="11"/>
      <c r="R10" s="57"/>
      <c r="S10" s="56">
        <v>2</v>
      </c>
      <c r="T10" s="11"/>
      <c r="U10" s="11"/>
      <c r="V10" s="11">
        <f>SUM(S10:U10)</f>
        <v>2</v>
      </c>
      <c r="W10" s="11">
        <v>2</v>
      </c>
      <c r="X10" s="57"/>
      <c r="Y10" s="56"/>
      <c r="Z10" s="11"/>
      <c r="AA10" s="11"/>
      <c r="AB10" s="11"/>
      <c r="AC10" s="11"/>
      <c r="AD10" s="57"/>
      <c r="AE10" s="67">
        <f>1+K10+1+W10</f>
        <v>4</v>
      </c>
      <c r="AF10" s="18">
        <f>1+G10+1+S10</f>
        <v>4</v>
      </c>
      <c r="AG10" s="18">
        <f>1+I10</f>
        <v>1</v>
      </c>
      <c r="AH10" s="18">
        <f>1+L10+1</f>
        <v>2</v>
      </c>
    </row>
    <row r="11" spans="1:34" s="12" customFormat="1" ht="12.75">
      <c r="A11" s="11"/>
      <c r="B11" s="11">
        <v>108493</v>
      </c>
      <c r="C11" s="12" t="s">
        <v>1180</v>
      </c>
      <c r="D11" s="12" t="s">
        <v>858</v>
      </c>
      <c r="E11" s="12" t="s">
        <v>2967</v>
      </c>
      <c r="F11" s="55"/>
      <c r="G11" s="79"/>
      <c r="L11" s="55"/>
      <c r="M11" s="56">
        <v>5</v>
      </c>
      <c r="N11" s="11">
        <v>7</v>
      </c>
      <c r="O11" s="11">
        <v>2</v>
      </c>
      <c r="P11" s="11">
        <f>SUM(M11:O11)</f>
        <v>14</v>
      </c>
      <c r="Q11" s="11">
        <v>5</v>
      </c>
      <c r="R11" s="57">
        <v>3</v>
      </c>
      <c r="S11" s="56"/>
      <c r="T11" s="11"/>
      <c r="U11" s="11"/>
      <c r="V11" s="11">
        <f>SUM(S11:U11)</f>
        <v>0</v>
      </c>
      <c r="W11" s="11"/>
      <c r="X11" s="57"/>
      <c r="Y11" s="56"/>
      <c r="Z11" s="11"/>
      <c r="AA11" s="11"/>
      <c r="AB11" s="11"/>
      <c r="AC11" s="11"/>
      <c r="AD11" s="57"/>
      <c r="AE11" s="67">
        <f>1+K11+1+Q11</f>
        <v>7</v>
      </c>
      <c r="AF11" s="18">
        <f>1+G11+1+M11</f>
        <v>7</v>
      </c>
      <c r="AG11" s="18">
        <f>1+I11+1+O11</f>
        <v>4</v>
      </c>
      <c r="AH11" s="18">
        <f>1+L11+1+R11</f>
        <v>5</v>
      </c>
    </row>
    <row r="12" spans="1:34" s="12" customFormat="1" ht="12.75">
      <c r="A12" s="11"/>
      <c r="B12" s="11">
        <v>29614</v>
      </c>
      <c r="C12" s="12" t="s">
        <v>85</v>
      </c>
      <c r="D12" s="12" t="s">
        <v>86</v>
      </c>
      <c r="E12" s="12" t="s">
        <v>87</v>
      </c>
      <c r="F12" s="55"/>
      <c r="G12" s="79"/>
      <c r="L12" s="55"/>
      <c r="M12" s="56">
        <v>1</v>
      </c>
      <c r="N12" s="11">
        <v>1</v>
      </c>
      <c r="O12" s="11">
        <v>1</v>
      </c>
      <c r="P12" s="11">
        <f>SUM(M12:O12)</f>
        <v>3</v>
      </c>
      <c r="Q12" s="11">
        <v>1</v>
      </c>
      <c r="R12" s="55"/>
      <c r="S12" s="56"/>
      <c r="T12" s="11"/>
      <c r="U12" s="11"/>
      <c r="V12" s="11">
        <f>SUM(S12:U12)</f>
        <v>0</v>
      </c>
      <c r="W12" s="11"/>
      <c r="X12" s="55"/>
      <c r="Y12" s="56"/>
      <c r="Z12" s="11"/>
      <c r="AA12" s="11"/>
      <c r="AB12" s="11"/>
      <c r="AC12" s="11"/>
      <c r="AD12" s="55"/>
      <c r="AE12" s="67">
        <f>1+K12+1+Q12</f>
        <v>3</v>
      </c>
      <c r="AF12" s="18">
        <f>1+G12+1+M12</f>
        <v>3</v>
      </c>
      <c r="AG12" s="18">
        <f>1+I12+1+O12</f>
        <v>3</v>
      </c>
      <c r="AH12" s="18">
        <f>1+L12+1+R12</f>
        <v>2</v>
      </c>
    </row>
    <row r="13" spans="1:34" s="12" customFormat="1" ht="12.75">
      <c r="A13" s="11"/>
      <c r="B13" s="11">
        <v>23731</v>
      </c>
      <c r="C13" s="12" t="str">
        <f>VLOOKUP($B13,wp_p_uscf_sw!$A$2:$I$3333,3,FALSE)</f>
        <v>Mike</v>
      </c>
      <c r="D13" s="12" t="str">
        <f>VLOOKUP($B13,wp_p_uscf_sw!$A$2:$I$3333,2,FALSE)</f>
        <v>McMahon</v>
      </c>
      <c r="E13" s="12" t="str">
        <f>VLOOKUP($B13,wp_p_uscf_sw!$A$2:$I$3333,8,FALSE)</f>
        <v>Team Velocity</v>
      </c>
      <c r="F13" s="55"/>
      <c r="G13" s="56">
        <v>7</v>
      </c>
      <c r="H13" s="11">
        <v>5</v>
      </c>
      <c r="I13" s="11">
        <v>7</v>
      </c>
      <c r="J13" s="11">
        <f>SUM(G13:I13)</f>
        <v>19</v>
      </c>
      <c r="K13" s="11">
        <v>7</v>
      </c>
      <c r="L13" s="57"/>
      <c r="M13" s="56"/>
      <c r="N13" s="11"/>
      <c r="O13" s="11"/>
      <c r="P13" s="11"/>
      <c r="Q13" s="11"/>
      <c r="R13" s="57"/>
      <c r="S13" s="56"/>
      <c r="T13" s="11"/>
      <c r="U13" s="11"/>
      <c r="V13" s="11"/>
      <c r="W13" s="11"/>
      <c r="X13" s="57"/>
      <c r="Y13" s="56"/>
      <c r="Z13" s="11"/>
      <c r="AA13" s="11"/>
      <c r="AB13" s="11"/>
      <c r="AC13" s="11"/>
      <c r="AD13" s="57"/>
      <c r="AE13" s="67">
        <f>1+K13</f>
        <v>8</v>
      </c>
      <c r="AF13" s="18">
        <f>1+G13</f>
        <v>8</v>
      </c>
      <c r="AG13" s="18">
        <f>1+I13</f>
        <v>8</v>
      </c>
      <c r="AH13" s="18">
        <f>1+L13</f>
        <v>1</v>
      </c>
    </row>
    <row r="14" spans="1:34" s="12" customFormat="1" ht="12.75">
      <c r="A14" s="11"/>
      <c r="B14" s="11">
        <v>177340</v>
      </c>
      <c r="C14" s="12" t="str">
        <f>VLOOKUP($B14,wp_p_uscf_sw!$A$2:$I$3333,3,FALSE)</f>
        <v>Steven</v>
      </c>
      <c r="D14" s="12" t="str">
        <f>VLOOKUP($B14,wp_p_uscf_sw!$A$2:$I$3333,2,FALSE)</f>
        <v>Cohen</v>
      </c>
      <c r="E14" s="12" t="str">
        <f>VLOOKUP($B14,wp_p_uscf_sw!$A$2:$I$3333,8,FALSE)</f>
        <v>South Bay Wheelmen</v>
      </c>
      <c r="F14" s="55"/>
      <c r="G14" s="56">
        <v>2</v>
      </c>
      <c r="H14" s="11">
        <v>2</v>
      </c>
      <c r="I14" s="11">
        <v>5</v>
      </c>
      <c r="J14" s="11">
        <f>SUM(G14:I14)</f>
        <v>9</v>
      </c>
      <c r="K14" s="11">
        <v>3</v>
      </c>
      <c r="L14" s="57"/>
      <c r="M14" s="56"/>
      <c r="N14" s="11"/>
      <c r="O14" s="11"/>
      <c r="P14" s="11"/>
      <c r="Q14" s="11"/>
      <c r="R14" s="57"/>
      <c r="S14" s="56"/>
      <c r="T14" s="11"/>
      <c r="U14" s="11"/>
      <c r="V14" s="11"/>
      <c r="W14" s="11"/>
      <c r="X14" s="57"/>
      <c r="Y14" s="56"/>
      <c r="Z14" s="11"/>
      <c r="AA14" s="11"/>
      <c r="AB14" s="11"/>
      <c r="AC14" s="11"/>
      <c r="AD14" s="57"/>
      <c r="AE14" s="67">
        <f>1+K14</f>
        <v>4</v>
      </c>
      <c r="AF14" s="18">
        <f>1+G14</f>
        <v>3</v>
      </c>
      <c r="AG14" s="18">
        <f>1+I14</f>
        <v>6</v>
      </c>
      <c r="AH14" s="18">
        <f>1+L14</f>
        <v>1</v>
      </c>
    </row>
    <row r="15" spans="1:34" s="12" customFormat="1" ht="12.75">
      <c r="A15" s="11"/>
      <c r="B15" s="11">
        <v>89156</v>
      </c>
      <c r="C15" s="12" t="str">
        <f>VLOOKUP($B15,wp_p_uscf_sw!$A$2:$I$3333,3,FALSE)</f>
        <v>Paul</v>
      </c>
      <c r="D15" s="12" t="str">
        <f>VLOOKUP($B15,wp_p_uscf_sw!$A$2:$I$3333,2,FALSE)</f>
        <v>Avila</v>
      </c>
      <c r="E15" s="12" t="str">
        <f>VLOOKUP($B15,wp_p_uscf_sw!$A$2:$I$3333,8,FALSE)</f>
        <v>Bicycle Johns Serious Cycling</v>
      </c>
      <c r="F15" s="55" t="str">
        <f>VLOOKUP($B15,wp_p_uscf_sw!$A$2:$I$3333,9,FALSE)</f>
        <v>Bicycle Johns Serious Cycling</v>
      </c>
      <c r="G15" s="56"/>
      <c r="H15" s="11"/>
      <c r="I15" s="11">
        <v>1</v>
      </c>
      <c r="J15" s="11">
        <f>SUM(G15:I15)</f>
        <v>1</v>
      </c>
      <c r="K15" s="11">
        <v>1</v>
      </c>
      <c r="L15" s="57"/>
      <c r="M15" s="56"/>
      <c r="N15" s="11"/>
      <c r="O15" s="11"/>
      <c r="P15" s="11"/>
      <c r="Q15" s="11"/>
      <c r="R15" s="57"/>
      <c r="S15" s="56"/>
      <c r="T15" s="11"/>
      <c r="U15" s="11"/>
      <c r="V15" s="11"/>
      <c r="W15" s="11"/>
      <c r="X15" s="57"/>
      <c r="Y15" s="56"/>
      <c r="Z15" s="11"/>
      <c r="AA15" s="11"/>
      <c r="AB15" s="11"/>
      <c r="AC15" s="11"/>
      <c r="AD15" s="57"/>
      <c r="AE15" s="67">
        <f>1+K15</f>
        <v>2</v>
      </c>
      <c r="AF15" s="18">
        <f>1+G15</f>
        <v>1</v>
      </c>
      <c r="AG15" s="18">
        <f>1+I15</f>
        <v>2</v>
      </c>
      <c r="AH15" s="18">
        <f>1+L15</f>
        <v>1</v>
      </c>
    </row>
    <row r="16" spans="1:34" s="12" customFormat="1" ht="12.75">
      <c r="A16" s="11"/>
      <c r="B16" s="11">
        <v>251100</v>
      </c>
      <c r="C16" s="12" t="str">
        <f>VLOOKUP($B16,wp_p_uscf_sw!$A$2:$I$3333,3,FALSE)</f>
        <v>Igor</v>
      </c>
      <c r="D16" s="12" t="str">
        <f>VLOOKUP($B16,wp_p_uscf_sw!$A$2:$I$3333,2,FALSE)</f>
        <v>Tomcej</v>
      </c>
      <c r="E16" s="12" t="str">
        <f>VLOOKUP($B16,wp_p_uscf_sw!$A$2:$I$3333,8,FALSE)</f>
        <v>Encino Velo Cycling Club</v>
      </c>
      <c r="F16" s="55"/>
      <c r="G16" s="56">
        <v>1</v>
      </c>
      <c r="H16" s="11"/>
      <c r="I16" s="11"/>
      <c r="J16" s="11">
        <f>SUM(G16:I16)</f>
        <v>1</v>
      </c>
      <c r="K16" s="11"/>
      <c r="L16" s="57"/>
      <c r="M16" s="56"/>
      <c r="N16" s="11"/>
      <c r="O16" s="11"/>
      <c r="P16" s="11"/>
      <c r="Q16" s="11"/>
      <c r="R16" s="57"/>
      <c r="S16" s="56"/>
      <c r="T16" s="11"/>
      <c r="U16" s="11"/>
      <c r="V16" s="11"/>
      <c r="W16" s="11"/>
      <c r="X16" s="57"/>
      <c r="Y16" s="56"/>
      <c r="Z16" s="11"/>
      <c r="AA16" s="11"/>
      <c r="AB16" s="11"/>
      <c r="AC16" s="11"/>
      <c r="AD16" s="57"/>
      <c r="AE16" s="67">
        <f>1+K16</f>
        <v>1</v>
      </c>
      <c r="AF16" s="18">
        <f>1+G16</f>
        <v>2</v>
      </c>
      <c r="AG16" s="18">
        <f>1+I16</f>
        <v>1</v>
      </c>
      <c r="AH16" s="18">
        <f>1+L16</f>
        <v>1</v>
      </c>
    </row>
    <row r="17" spans="1:34" s="12" customFormat="1" ht="12.75">
      <c r="A17" s="11"/>
      <c r="B17" s="11">
        <v>205313</v>
      </c>
      <c r="C17" s="12" t="str">
        <f>VLOOKUP($B17,wp_p_uscf_sw!$A$2:$I$3333,3,FALSE)</f>
        <v>Scott</v>
      </c>
      <c r="D17" s="12" t="str">
        <f>VLOOKUP($B17,wp_p_uscf_sw!$A$2:$I$3333,2,FALSE)</f>
        <v>Lelieur</v>
      </c>
      <c r="E17" s="12" t="str">
        <f>VLOOKUP($B17,wp_p_uscf_sw!$A$2:$I$3333,8,FALSE)</f>
        <v>Pasadena Athletic Assoc (PAA)</v>
      </c>
      <c r="F17" s="55"/>
      <c r="G17" s="56"/>
      <c r="H17" s="11">
        <v>1</v>
      </c>
      <c r="I17" s="11"/>
      <c r="J17" s="11">
        <f>SUM(G17:I17)</f>
        <v>1</v>
      </c>
      <c r="K17" s="11"/>
      <c r="L17" s="57"/>
      <c r="M17" s="56"/>
      <c r="N17" s="11"/>
      <c r="O17" s="11"/>
      <c r="P17" s="11"/>
      <c r="Q17" s="11"/>
      <c r="R17" s="57"/>
      <c r="S17" s="56"/>
      <c r="T17" s="11"/>
      <c r="U17" s="11"/>
      <c r="V17" s="11"/>
      <c r="W17" s="11"/>
      <c r="X17" s="57"/>
      <c r="Y17" s="56"/>
      <c r="Z17" s="11"/>
      <c r="AA17" s="11"/>
      <c r="AB17" s="11"/>
      <c r="AC17" s="11"/>
      <c r="AD17" s="57"/>
      <c r="AE17" s="67">
        <f>1+K17</f>
        <v>1</v>
      </c>
      <c r="AF17" s="18">
        <f>1+G17</f>
        <v>1</v>
      </c>
      <c r="AG17" s="18">
        <f>1+I17</f>
        <v>1</v>
      </c>
      <c r="AH17" s="18">
        <f>1+L17</f>
        <v>1</v>
      </c>
    </row>
  </sheetData>
  <sheetProtection/>
  <printOptions/>
  <pageMargins left="0.75" right="0.75" top="1" bottom="1" header="0.5" footer="0.5"/>
  <pageSetup fitToHeight="1" fitToWidth="1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"/>
  <sheetViews>
    <sheetView zoomScale="150" zoomScaleNormal="150" zoomScalePageLayoutView="0" workbookViewId="0" topLeftCell="F1">
      <selection activeCell="F11" sqref="F11"/>
    </sheetView>
  </sheetViews>
  <sheetFormatPr defaultColWidth="10.8515625" defaultRowHeight="12.75"/>
  <cols>
    <col min="1" max="1" width="10.8515625" style="14" customWidth="1"/>
    <col min="2" max="2" width="4.140625" style="13" customWidth="1"/>
    <col min="3" max="3" width="7.140625" style="13" customWidth="1"/>
    <col min="4" max="4" width="8.8515625" style="14" customWidth="1"/>
    <col min="5" max="5" width="12.140625" style="14" customWidth="1"/>
    <col min="6" max="6" width="25.140625" style="14" customWidth="1"/>
    <col min="7" max="7" width="23.7109375" style="39" customWidth="1"/>
    <col min="8" max="8" width="2.140625" style="46" customWidth="1"/>
    <col min="9" max="10" width="2.140625" style="14" customWidth="1"/>
    <col min="11" max="11" width="3.140625" style="14" customWidth="1"/>
    <col min="12" max="12" width="2.140625" style="14" customWidth="1"/>
    <col min="13" max="13" width="2.140625" style="39" customWidth="1"/>
    <col min="14" max="14" width="2.140625" style="46" customWidth="1"/>
    <col min="15" max="16" width="2.140625" style="14" customWidth="1"/>
    <col min="17" max="17" width="3.140625" style="14" customWidth="1"/>
    <col min="18" max="18" width="2.140625" style="14" customWidth="1"/>
    <col min="19" max="19" width="2.140625" style="39" customWidth="1"/>
    <col min="20" max="20" width="2.140625" style="46" customWidth="1"/>
    <col min="21" max="22" width="2.140625" style="14" customWidth="1"/>
    <col min="23" max="23" width="3.140625" style="14" customWidth="1"/>
    <col min="24" max="24" width="2.140625" style="13" customWidth="1"/>
    <col min="25" max="25" width="2.140625" style="71" customWidth="1"/>
    <col min="26" max="26" width="2.140625" style="46" customWidth="1"/>
    <col min="27" max="28" width="2.140625" style="14" customWidth="1"/>
    <col min="29" max="29" width="3.140625" style="14" customWidth="1"/>
    <col min="30" max="30" width="2.140625" style="13" customWidth="1"/>
    <col min="31" max="31" width="2.140625" style="71" customWidth="1"/>
    <col min="32" max="32" width="3.140625" style="64" customWidth="1"/>
    <col min="33" max="33" width="3.140625" style="19" customWidth="1"/>
    <col min="34" max="35" width="3.140625" style="13" bestFit="1" customWidth="1"/>
    <col min="36" max="16384" width="10.8515625" style="14" customWidth="1"/>
  </cols>
  <sheetData>
    <row r="1" spans="2:35" s="6" customFormat="1" ht="12.75">
      <c r="B1" s="5"/>
      <c r="C1" s="5"/>
      <c r="G1" s="35"/>
      <c r="H1" s="42" t="s">
        <v>32</v>
      </c>
      <c r="M1" s="35"/>
      <c r="N1" s="42" t="s">
        <v>4400</v>
      </c>
      <c r="S1" s="35"/>
      <c r="T1" s="42" t="s">
        <v>306</v>
      </c>
      <c r="X1" s="5"/>
      <c r="Y1" s="72"/>
      <c r="Z1" s="42" t="s">
        <v>41</v>
      </c>
      <c r="AD1" s="5"/>
      <c r="AE1" s="72"/>
      <c r="AF1" s="60" t="s">
        <v>172</v>
      </c>
      <c r="AG1" s="15"/>
      <c r="AH1" s="5"/>
      <c r="AI1" s="5"/>
    </row>
    <row r="2" spans="2:35" s="8" customFormat="1" ht="72.75">
      <c r="B2" s="7" t="s">
        <v>185</v>
      </c>
      <c r="C2" s="7" t="s">
        <v>186</v>
      </c>
      <c r="D2" s="8" t="s">
        <v>559</v>
      </c>
      <c r="E2" s="8" t="s">
        <v>829</v>
      </c>
      <c r="F2" s="8" t="s">
        <v>554</v>
      </c>
      <c r="G2" s="36" t="s">
        <v>187</v>
      </c>
      <c r="H2" s="43" t="s">
        <v>33</v>
      </c>
      <c r="I2" s="7" t="s">
        <v>436</v>
      </c>
      <c r="J2" s="7" t="s">
        <v>437</v>
      </c>
      <c r="K2" s="7" t="s">
        <v>189</v>
      </c>
      <c r="L2" s="7" t="s">
        <v>190</v>
      </c>
      <c r="M2" s="49" t="s">
        <v>191</v>
      </c>
      <c r="N2" s="43" t="s">
        <v>33</v>
      </c>
      <c r="O2" s="7" t="s">
        <v>436</v>
      </c>
      <c r="P2" s="7" t="s">
        <v>437</v>
      </c>
      <c r="Q2" s="7" t="s">
        <v>189</v>
      </c>
      <c r="R2" s="7" t="s">
        <v>190</v>
      </c>
      <c r="S2" s="49" t="s">
        <v>191</v>
      </c>
      <c r="T2" s="43" t="s">
        <v>33</v>
      </c>
      <c r="U2" s="7" t="s">
        <v>436</v>
      </c>
      <c r="V2" s="7" t="s">
        <v>437</v>
      </c>
      <c r="W2" s="7" t="s">
        <v>189</v>
      </c>
      <c r="X2" s="7" t="s">
        <v>190</v>
      </c>
      <c r="Y2" s="49" t="s">
        <v>191</v>
      </c>
      <c r="Z2" s="43" t="s">
        <v>33</v>
      </c>
      <c r="AA2" s="7" t="s">
        <v>436</v>
      </c>
      <c r="AB2" s="7" t="s">
        <v>437</v>
      </c>
      <c r="AC2" s="7" t="s">
        <v>189</v>
      </c>
      <c r="AD2" s="7" t="s">
        <v>190</v>
      </c>
      <c r="AE2" s="49" t="s">
        <v>191</v>
      </c>
      <c r="AF2" s="43" t="s">
        <v>192</v>
      </c>
      <c r="AG2" s="7" t="s">
        <v>173</v>
      </c>
      <c r="AH2" s="7" t="s">
        <v>174</v>
      </c>
      <c r="AI2" s="7" t="s">
        <v>191</v>
      </c>
    </row>
    <row r="3" spans="1:35" s="10" customFormat="1" ht="12.75">
      <c r="A3" s="10">
        <v>1</v>
      </c>
      <c r="B3" s="9">
        <v>350</v>
      </c>
      <c r="C3" s="9">
        <v>61672</v>
      </c>
      <c r="D3" s="10" t="s">
        <v>438</v>
      </c>
      <c r="E3" s="10" t="s">
        <v>439</v>
      </c>
      <c r="F3" s="10" t="s">
        <v>4291</v>
      </c>
      <c r="G3" s="75"/>
      <c r="H3" s="81">
        <v>5</v>
      </c>
      <c r="I3" s="9">
        <v>2</v>
      </c>
      <c r="J3" s="9">
        <v>7</v>
      </c>
      <c r="K3" s="9">
        <f>SUM(H3:J3)</f>
        <v>14</v>
      </c>
      <c r="L3" s="9">
        <v>7</v>
      </c>
      <c r="M3" s="73"/>
      <c r="N3" s="81">
        <v>5</v>
      </c>
      <c r="O3" s="9">
        <v>5</v>
      </c>
      <c r="P3" s="9">
        <v>7</v>
      </c>
      <c r="Q3" s="9">
        <f>SUM(N3:P3)</f>
        <v>17</v>
      </c>
      <c r="R3" s="9">
        <v>5</v>
      </c>
      <c r="S3" s="73"/>
      <c r="T3" s="81">
        <v>7</v>
      </c>
      <c r="U3" s="9">
        <v>5</v>
      </c>
      <c r="V3" s="9"/>
      <c r="W3" s="9">
        <f>SUM(T3:V3)</f>
        <v>12</v>
      </c>
      <c r="X3" s="9">
        <v>5</v>
      </c>
      <c r="Y3" s="73"/>
      <c r="Z3" s="81">
        <v>7</v>
      </c>
      <c r="AA3" s="9">
        <v>7</v>
      </c>
      <c r="AB3" s="9">
        <v>7</v>
      </c>
      <c r="AC3" s="9">
        <f aca="true" t="shared" si="0" ref="AC3:AC11">SUM(Z3:AB3)</f>
        <v>21</v>
      </c>
      <c r="AD3" s="9">
        <v>7</v>
      </c>
      <c r="AE3" s="73"/>
      <c r="AF3" s="81">
        <f>1+L3+1+R3+1+X3+1+AD3</f>
        <v>28</v>
      </c>
      <c r="AG3" s="9">
        <f>1+H3+1+N3+1+T3+1+Z3</f>
        <v>28</v>
      </c>
      <c r="AH3" s="9">
        <f>1+J3+1+P3+1+V3+1+AB3</f>
        <v>25</v>
      </c>
      <c r="AI3" s="9">
        <f>1+M3+1+S3+1+Y3+1</f>
        <v>4</v>
      </c>
    </row>
    <row r="4" spans="1:35" s="105" customFormat="1" ht="12.75">
      <c r="A4" s="105">
        <v>4</v>
      </c>
      <c r="B4" s="106">
        <v>326</v>
      </c>
      <c r="C4" s="106">
        <v>255337</v>
      </c>
      <c r="D4" s="105" t="str">
        <f>VLOOKUP($C4,wp_p_uscf_sw!$A$2:$I$3333,3,FALSE)</f>
        <v>Tara</v>
      </c>
      <c r="E4" s="105" t="str">
        <f>VLOOKUP($C4,wp_p_uscf_sw!$A$2:$I$3333,2,FALSE)</f>
        <v>Unverzagt</v>
      </c>
      <c r="F4" s="105" t="str">
        <f>VLOOKUP($C4,wp_p_uscf_sw!$A$2:$I$3333,8,FALSE)</f>
        <v>South Bay Wheelmen</v>
      </c>
      <c r="G4" s="107"/>
      <c r="H4" s="108">
        <v>1</v>
      </c>
      <c r="I4" s="106">
        <v>1</v>
      </c>
      <c r="J4" s="106">
        <v>1</v>
      </c>
      <c r="K4" s="106">
        <f>SUM(H4:J4)</f>
        <v>3</v>
      </c>
      <c r="L4" s="106">
        <v>1</v>
      </c>
      <c r="M4" s="109"/>
      <c r="N4" s="108"/>
      <c r="O4" s="106"/>
      <c r="P4" s="106"/>
      <c r="Q4" s="106"/>
      <c r="R4" s="106"/>
      <c r="S4" s="109"/>
      <c r="T4" s="108">
        <v>5</v>
      </c>
      <c r="U4" s="106">
        <v>7</v>
      </c>
      <c r="V4" s="106">
        <v>5</v>
      </c>
      <c r="W4" s="106">
        <f>SUM(T4:V4)</f>
        <v>17</v>
      </c>
      <c r="X4" s="106">
        <v>7</v>
      </c>
      <c r="Y4" s="109">
        <v>5</v>
      </c>
      <c r="Z4" s="108">
        <v>5</v>
      </c>
      <c r="AA4" s="106">
        <v>3</v>
      </c>
      <c r="AB4" s="106">
        <v>5</v>
      </c>
      <c r="AC4" s="106">
        <f t="shared" si="0"/>
        <v>13</v>
      </c>
      <c r="AD4" s="106">
        <v>5</v>
      </c>
      <c r="AE4" s="109"/>
      <c r="AF4" s="108">
        <f>1+L4+1+X4+1+AD4</f>
        <v>16</v>
      </c>
      <c r="AG4" s="106">
        <f>1+H4+1+T4+1+Z4</f>
        <v>14</v>
      </c>
      <c r="AH4" s="106">
        <f>1+J4+1+V4+1+AB4</f>
        <v>14</v>
      </c>
      <c r="AI4" s="106">
        <f>1+M4+1+Y4+1</f>
        <v>8</v>
      </c>
    </row>
    <row r="5" spans="1:35" s="6" customFormat="1" ht="12.75">
      <c r="A5" s="6">
        <v>3</v>
      </c>
      <c r="B5" s="5">
        <v>352</v>
      </c>
      <c r="C5" s="5">
        <v>251142</v>
      </c>
      <c r="D5" s="6" t="str">
        <f>VLOOKUP($C5,wp_p_uscf_sw!$A$2:$I$3333,3,FALSE)</f>
        <v>Megan</v>
      </c>
      <c r="E5" s="6" t="str">
        <f>VLOOKUP($C5,wp_p_uscf_sw!$A$2:$I$3333,2,FALSE)</f>
        <v>Dean</v>
      </c>
      <c r="F5" s="6" t="str">
        <f>VLOOKUP($C5,wp_p_uscf_sw!$A$2:$I$3333,8,FALSE)</f>
        <v>SWARM!</v>
      </c>
      <c r="G5" s="35"/>
      <c r="H5" s="78"/>
      <c r="I5" s="5"/>
      <c r="J5" s="5"/>
      <c r="K5" s="5">
        <f>SUM(H5:J5)</f>
        <v>0</v>
      </c>
      <c r="L5" s="5"/>
      <c r="M5" s="72"/>
      <c r="N5" s="78"/>
      <c r="O5" s="5"/>
      <c r="P5" s="5"/>
      <c r="Q5" s="5"/>
      <c r="R5" s="5"/>
      <c r="S5" s="72"/>
      <c r="T5" s="78">
        <v>3</v>
      </c>
      <c r="U5" s="5">
        <v>3</v>
      </c>
      <c r="V5" s="5">
        <v>1</v>
      </c>
      <c r="W5" s="5">
        <f>SUM(T5:V5)</f>
        <v>7</v>
      </c>
      <c r="X5" s="5">
        <v>2</v>
      </c>
      <c r="Y5" s="72">
        <v>3</v>
      </c>
      <c r="Z5" s="78">
        <v>3</v>
      </c>
      <c r="AA5" s="5">
        <v>5</v>
      </c>
      <c r="AB5" s="5">
        <v>3</v>
      </c>
      <c r="AC5" s="5">
        <f t="shared" si="0"/>
        <v>11</v>
      </c>
      <c r="AD5" s="5">
        <v>3</v>
      </c>
      <c r="AE5" s="72"/>
      <c r="AF5" s="78">
        <f>1+L5+1+X5+1+AD5</f>
        <v>8</v>
      </c>
      <c r="AG5" s="5">
        <f>1+H5+1+T5+1+Z5</f>
        <v>9</v>
      </c>
      <c r="AH5" s="5">
        <f>1+J5+1+V5+1+AB5</f>
        <v>7</v>
      </c>
      <c r="AI5" s="5">
        <f>1+M5+1+Y5+1</f>
        <v>6</v>
      </c>
    </row>
    <row r="6" spans="1:35" ht="12.75">
      <c r="A6" s="14">
        <v>9</v>
      </c>
      <c r="B6" s="13">
        <v>347</v>
      </c>
      <c r="C6" s="13" t="s">
        <v>4440</v>
      </c>
      <c r="D6" s="14" t="s">
        <v>4429</v>
      </c>
      <c r="E6" s="14" t="s">
        <v>4430</v>
      </c>
      <c r="F6" s="14" t="s">
        <v>4439</v>
      </c>
      <c r="Z6" s="54">
        <v>1</v>
      </c>
      <c r="AA6" s="13">
        <v>2</v>
      </c>
      <c r="AB6" s="13">
        <v>2</v>
      </c>
      <c r="AC6" s="5">
        <f t="shared" si="0"/>
        <v>5</v>
      </c>
      <c r="AD6" s="13">
        <v>2</v>
      </c>
      <c r="AF6" s="54">
        <f>1+AD6</f>
        <v>3</v>
      </c>
      <c r="AG6" s="13">
        <f>1+Z6</f>
        <v>2</v>
      </c>
      <c r="AH6" s="13">
        <f>1+AB6</f>
        <v>3</v>
      </c>
      <c r="AI6" s="13">
        <v>1</v>
      </c>
    </row>
    <row r="7" spans="1:35" s="21" customFormat="1" ht="12.75">
      <c r="A7" s="21">
        <v>2</v>
      </c>
      <c r="B7" s="20">
        <v>328</v>
      </c>
      <c r="C7" s="20">
        <v>288679</v>
      </c>
      <c r="D7" s="21" t="s">
        <v>4421</v>
      </c>
      <c r="E7" s="21" t="s">
        <v>444</v>
      </c>
      <c r="F7" s="21" t="s">
        <v>4399</v>
      </c>
      <c r="G7" s="38"/>
      <c r="H7" s="45"/>
      <c r="I7" s="20"/>
      <c r="J7" s="20"/>
      <c r="K7" s="20">
        <f>SUM(H7:J7)</f>
        <v>0</v>
      </c>
      <c r="L7" s="20"/>
      <c r="M7" s="51">
        <v>7</v>
      </c>
      <c r="N7" s="45">
        <v>2</v>
      </c>
      <c r="O7" s="20">
        <v>3</v>
      </c>
      <c r="P7" s="20">
        <v>3</v>
      </c>
      <c r="Q7" s="20">
        <f>SUM(N7:P7)</f>
        <v>8</v>
      </c>
      <c r="R7" s="20">
        <v>3</v>
      </c>
      <c r="S7" s="51">
        <v>7</v>
      </c>
      <c r="T7" s="45"/>
      <c r="U7" s="20"/>
      <c r="V7" s="20"/>
      <c r="W7" s="20"/>
      <c r="X7" s="20"/>
      <c r="Y7" s="51"/>
      <c r="Z7" s="45">
        <v>2</v>
      </c>
      <c r="AA7" s="20">
        <v>2</v>
      </c>
      <c r="AB7" s="20">
        <v>0</v>
      </c>
      <c r="AC7" s="20">
        <f t="shared" si="0"/>
        <v>4</v>
      </c>
      <c r="AD7" s="20">
        <v>1</v>
      </c>
      <c r="AE7" s="51">
        <v>7</v>
      </c>
      <c r="AF7" s="45">
        <f>1+L7+1+R7+1+AD7</f>
        <v>7</v>
      </c>
      <c r="AG7" s="20">
        <f>1+H7+1+N7+1+Z7</f>
        <v>7</v>
      </c>
      <c r="AH7" s="20">
        <f>1+J7+1+P7+1+AB7</f>
        <v>6</v>
      </c>
      <c r="AI7" s="20">
        <f>1+M7+1+S7+1+AE7</f>
        <v>24</v>
      </c>
    </row>
    <row r="8" spans="1:35" ht="12.75">
      <c r="A8" s="14">
        <v>5</v>
      </c>
      <c r="B8" s="13">
        <v>330</v>
      </c>
      <c r="C8" s="13">
        <v>297106</v>
      </c>
      <c r="D8" s="14" t="s">
        <v>4422</v>
      </c>
      <c r="E8" s="14" t="s">
        <v>4423</v>
      </c>
      <c r="F8" s="14" t="s">
        <v>120</v>
      </c>
      <c r="Z8" s="54">
        <v>0</v>
      </c>
      <c r="AA8" s="13">
        <v>0</v>
      </c>
      <c r="AB8" s="13">
        <v>1</v>
      </c>
      <c r="AC8" s="5">
        <f t="shared" si="0"/>
        <v>1</v>
      </c>
      <c r="AF8" s="54">
        <v>1</v>
      </c>
      <c r="AG8" s="13">
        <v>1</v>
      </c>
      <c r="AH8" s="13">
        <f>1+AB8</f>
        <v>2</v>
      </c>
      <c r="AI8" s="13">
        <v>1</v>
      </c>
    </row>
    <row r="9" spans="1:35" ht="12.75">
      <c r="A9" s="14">
        <v>6</v>
      </c>
      <c r="B9" s="13">
        <v>331</v>
      </c>
      <c r="C9" s="13" t="s">
        <v>4440</v>
      </c>
      <c r="D9" s="14" t="s">
        <v>4424</v>
      </c>
      <c r="E9" s="14" t="s">
        <v>4425</v>
      </c>
      <c r="F9" s="14" t="s">
        <v>4439</v>
      </c>
      <c r="Z9" s="54">
        <v>0</v>
      </c>
      <c r="AA9" s="13">
        <v>0</v>
      </c>
      <c r="AB9" s="13">
        <v>0</v>
      </c>
      <c r="AC9" s="5">
        <f t="shared" si="0"/>
        <v>0</v>
      </c>
      <c r="AF9" s="54">
        <v>1</v>
      </c>
      <c r="AG9" s="13">
        <v>1</v>
      </c>
      <c r="AH9" s="13">
        <v>1</v>
      </c>
      <c r="AI9" s="13">
        <v>1</v>
      </c>
    </row>
    <row r="10" spans="1:35" ht="12.75">
      <c r="A10" s="14">
        <v>7</v>
      </c>
      <c r="B10" s="13">
        <v>335</v>
      </c>
      <c r="C10" s="13">
        <v>45469</v>
      </c>
      <c r="D10" s="14" t="s">
        <v>4426</v>
      </c>
      <c r="E10" s="14" t="s">
        <v>4427</v>
      </c>
      <c r="F10" s="14" t="s">
        <v>4428</v>
      </c>
      <c r="Z10" s="54">
        <v>0</v>
      </c>
      <c r="AA10" s="13">
        <v>0</v>
      </c>
      <c r="AB10" s="13">
        <v>0</v>
      </c>
      <c r="AC10" s="5">
        <f t="shared" si="0"/>
        <v>0</v>
      </c>
      <c r="AF10" s="54">
        <v>1</v>
      </c>
      <c r="AG10" s="13">
        <v>1</v>
      </c>
      <c r="AH10" s="13">
        <v>1</v>
      </c>
      <c r="AI10" s="13">
        <v>1</v>
      </c>
    </row>
    <row r="11" spans="1:35" s="6" customFormat="1" ht="12.75">
      <c r="A11" s="6">
        <v>8</v>
      </c>
      <c r="B11" s="5">
        <v>339</v>
      </c>
      <c r="C11" s="5">
        <v>241726</v>
      </c>
      <c r="D11" s="6" t="str">
        <f>VLOOKUP($C11,wp_p_uscf_sw!$A$2:$I$3333,3,FALSE)</f>
        <v>Julia</v>
      </c>
      <c r="E11" s="6" t="str">
        <f>VLOOKUP($C11,wp_p_uscf_sw!$A$2:$I$3333,2,FALSE)</f>
        <v>Cross</v>
      </c>
      <c r="F11" s="6" t="str">
        <f>VLOOKUP($C11,wp_p_uscf_sw!$A$2:$I$3333,8,FALSE)</f>
        <v>South Bay Wheelmen</v>
      </c>
      <c r="G11" s="35"/>
      <c r="H11" s="78"/>
      <c r="I11" s="5"/>
      <c r="J11" s="5"/>
      <c r="K11" s="5">
        <f>SUM(H11:J11)</f>
        <v>0</v>
      </c>
      <c r="L11" s="5"/>
      <c r="M11" s="72"/>
      <c r="N11" s="78"/>
      <c r="O11" s="5"/>
      <c r="P11" s="5"/>
      <c r="Q11" s="5"/>
      <c r="R11" s="5"/>
      <c r="S11" s="72"/>
      <c r="T11" s="78"/>
      <c r="U11" s="5"/>
      <c r="V11" s="5"/>
      <c r="W11" s="5"/>
      <c r="X11" s="5"/>
      <c r="Y11" s="72"/>
      <c r="Z11" s="78">
        <v>0</v>
      </c>
      <c r="AA11" s="5">
        <v>0</v>
      </c>
      <c r="AB11" s="5">
        <v>0</v>
      </c>
      <c r="AC11" s="5">
        <f t="shared" si="0"/>
        <v>0</v>
      </c>
      <c r="AD11" s="5"/>
      <c r="AE11" s="72"/>
      <c r="AF11" s="78">
        <f>1+L11+1</f>
        <v>2</v>
      </c>
      <c r="AG11" s="5">
        <f>1+H11+1</f>
        <v>2</v>
      </c>
      <c r="AH11" s="5">
        <f>1+J11+1</f>
        <v>2</v>
      </c>
      <c r="AI11" s="5">
        <f>1+M11+1</f>
        <v>2</v>
      </c>
    </row>
    <row r="12" spans="2:35" s="101" customFormat="1" ht="12.75">
      <c r="B12" s="100"/>
      <c r="C12" s="100">
        <v>146585</v>
      </c>
      <c r="D12" s="101" t="s">
        <v>4432</v>
      </c>
      <c r="E12" s="101" t="s">
        <v>4290</v>
      </c>
      <c r="F12" s="101" t="s">
        <v>4291</v>
      </c>
      <c r="G12" s="102"/>
      <c r="H12" s="103">
        <v>7</v>
      </c>
      <c r="I12" s="100">
        <v>3</v>
      </c>
      <c r="J12" s="100"/>
      <c r="K12" s="100">
        <f>SUM(H12:J12)</f>
        <v>10</v>
      </c>
      <c r="L12" s="100">
        <v>2</v>
      </c>
      <c r="M12" s="104"/>
      <c r="N12" s="103">
        <v>7</v>
      </c>
      <c r="O12" s="100">
        <v>7</v>
      </c>
      <c r="P12" s="100">
        <v>5</v>
      </c>
      <c r="Q12" s="100">
        <f>SUM(N12:P12)</f>
        <v>19</v>
      </c>
      <c r="R12" s="100">
        <v>7</v>
      </c>
      <c r="S12" s="104"/>
      <c r="T12" s="103"/>
      <c r="U12" s="100"/>
      <c r="V12" s="100"/>
      <c r="W12" s="100"/>
      <c r="X12" s="100"/>
      <c r="Y12" s="104"/>
      <c r="Z12" s="103"/>
      <c r="AA12" s="100"/>
      <c r="AB12" s="100"/>
      <c r="AC12" s="100"/>
      <c r="AD12" s="100"/>
      <c r="AE12" s="104"/>
      <c r="AF12" s="103">
        <f>1+L12+1+R12</f>
        <v>11</v>
      </c>
      <c r="AG12" s="100">
        <f>1+H12+1+N12</f>
        <v>16</v>
      </c>
      <c r="AH12" s="100">
        <f>1+J12+1+P12</f>
        <v>7</v>
      </c>
      <c r="AI12" s="100">
        <f>1+M12+1+S12</f>
        <v>2</v>
      </c>
    </row>
    <row r="13" spans="2:35" s="12" customFormat="1" ht="12.75">
      <c r="B13" s="11"/>
      <c r="C13" s="11">
        <v>279556</v>
      </c>
      <c r="D13" s="12" t="str">
        <f>VLOOKUP($C13,wp_p_uscf_sw!$A$2:$I$3333,3,FALSE)</f>
        <v>Somersby</v>
      </c>
      <c r="E13" s="12" t="str">
        <f>VLOOKUP($C13,wp_p_uscf_sw!$A$2:$I$3333,2,FALSE)</f>
        <v>Jenkins</v>
      </c>
      <c r="F13" s="12" t="str">
        <f>VLOOKUP($C13,wp_p_uscf_sw!$A$2:$I$3333,8,FALSE)</f>
        <v>Echelon Santa Barbara</v>
      </c>
      <c r="G13" s="55"/>
      <c r="H13" s="56"/>
      <c r="I13" s="11"/>
      <c r="J13" s="11"/>
      <c r="K13" s="11">
        <f>SUM(H13:J13)</f>
        <v>0</v>
      </c>
      <c r="L13" s="11"/>
      <c r="M13" s="57"/>
      <c r="N13" s="56">
        <v>3</v>
      </c>
      <c r="O13" s="11"/>
      <c r="P13" s="11"/>
      <c r="Q13" s="11">
        <f>SUM(N13:P13)</f>
        <v>3</v>
      </c>
      <c r="R13" s="11">
        <v>2</v>
      </c>
      <c r="S13" s="57"/>
      <c r="T13" s="56"/>
      <c r="U13" s="11">
        <v>2</v>
      </c>
      <c r="V13" s="11">
        <v>2</v>
      </c>
      <c r="W13" s="11">
        <f>SUM(T13:V13)</f>
        <v>4</v>
      </c>
      <c r="X13" s="11">
        <v>1</v>
      </c>
      <c r="Y13" s="57"/>
      <c r="Z13" s="56"/>
      <c r="AA13" s="11"/>
      <c r="AB13" s="11"/>
      <c r="AC13" s="11"/>
      <c r="AD13" s="11"/>
      <c r="AE13" s="57"/>
      <c r="AF13" s="56">
        <f>1+L13+1+R13+1+X13</f>
        <v>6</v>
      </c>
      <c r="AG13" s="11">
        <f>1+H13+1+N13+1+T13</f>
        <v>6</v>
      </c>
      <c r="AH13" s="11">
        <f>1+J13+1+P13+1+V13</f>
        <v>5</v>
      </c>
      <c r="AI13" s="11">
        <f>1+M13+1+S13+1+Y13</f>
        <v>3</v>
      </c>
    </row>
    <row r="14" spans="2:35" s="12" customFormat="1" ht="12.75">
      <c r="B14" s="11"/>
      <c r="C14" s="11">
        <v>253229</v>
      </c>
      <c r="D14" s="12" t="str">
        <f>VLOOKUP($C14,wp_p_uscf_sw!$A$2:$I$3333,3,FALSE)</f>
        <v>Beatriz</v>
      </c>
      <c r="E14" s="12" t="str">
        <f>VLOOKUP($C14,wp_p_uscf_sw!$A$2:$I$3333,2,FALSE)</f>
        <v>Rodriguez</v>
      </c>
      <c r="F14" s="12" t="str">
        <f>VLOOKUP($C14,wp_p_uscf_sw!$A$2:$I$3333,8,FALSE)</f>
        <v>Velo Club La Grange Westwood</v>
      </c>
      <c r="G14" s="55"/>
      <c r="H14" s="56">
        <v>3</v>
      </c>
      <c r="I14" s="11">
        <v>7</v>
      </c>
      <c r="J14" s="11">
        <v>3</v>
      </c>
      <c r="K14" s="11">
        <f>SUM(H14:J14)</f>
        <v>13</v>
      </c>
      <c r="L14" s="11">
        <v>5</v>
      </c>
      <c r="M14" s="57"/>
      <c r="N14" s="56"/>
      <c r="O14" s="11"/>
      <c r="P14" s="11"/>
      <c r="Q14" s="11"/>
      <c r="R14" s="11"/>
      <c r="S14" s="57"/>
      <c r="T14" s="56"/>
      <c r="U14" s="11"/>
      <c r="V14" s="11"/>
      <c r="W14" s="11"/>
      <c r="X14" s="11"/>
      <c r="Y14" s="57"/>
      <c r="Z14" s="56"/>
      <c r="AA14" s="11"/>
      <c r="AB14" s="11"/>
      <c r="AC14" s="11"/>
      <c r="AD14" s="11"/>
      <c r="AE14" s="57"/>
      <c r="AF14" s="56">
        <f>1+L14</f>
        <v>6</v>
      </c>
      <c r="AG14" s="11">
        <f>1+H14</f>
        <v>4</v>
      </c>
      <c r="AH14" s="11">
        <f>1+J14</f>
        <v>4</v>
      </c>
      <c r="AI14" s="11">
        <f>1+M14</f>
        <v>1</v>
      </c>
    </row>
    <row r="15" spans="2:35" s="12" customFormat="1" ht="12.75">
      <c r="B15" s="11"/>
      <c r="C15" s="11">
        <v>196668</v>
      </c>
      <c r="D15" s="12" t="s">
        <v>445</v>
      </c>
      <c r="E15" s="12" t="s">
        <v>4431</v>
      </c>
      <c r="F15" s="12" t="s">
        <v>90</v>
      </c>
      <c r="G15" s="55"/>
      <c r="H15" s="79"/>
      <c r="M15" s="55"/>
      <c r="N15" s="79"/>
      <c r="S15" s="55"/>
      <c r="T15" s="56">
        <v>1</v>
      </c>
      <c r="U15" s="11"/>
      <c r="V15" s="11">
        <v>7</v>
      </c>
      <c r="W15" s="11">
        <f>SUM(T15:V15)</f>
        <v>8</v>
      </c>
      <c r="X15" s="11">
        <v>3</v>
      </c>
      <c r="Y15" s="57"/>
      <c r="Z15" s="56"/>
      <c r="AA15" s="11"/>
      <c r="AB15" s="11"/>
      <c r="AC15" s="11"/>
      <c r="AD15" s="11"/>
      <c r="AE15" s="57"/>
      <c r="AF15" s="56">
        <f>1+X15</f>
        <v>4</v>
      </c>
      <c r="AG15" s="11">
        <f>1+T15</f>
        <v>2</v>
      </c>
      <c r="AH15" s="11">
        <f>1+V15</f>
        <v>8</v>
      </c>
      <c r="AI15" s="11">
        <f>1</f>
        <v>1</v>
      </c>
    </row>
    <row r="16" spans="2:35" s="12" customFormat="1" ht="12.75">
      <c r="B16" s="11"/>
      <c r="C16" s="11">
        <v>170647</v>
      </c>
      <c r="D16" s="12" t="str">
        <f>VLOOKUP($C16,wp_p_uscf_sw!$A$2:$I$3333,3,FALSE)</f>
        <v>Kara</v>
      </c>
      <c r="E16" s="12" t="str">
        <f>VLOOKUP($C16,wp_p_uscf_sw!$A$2:$I$3333,2,FALSE)</f>
        <v>Vidaca</v>
      </c>
      <c r="F16" s="12" t="str">
        <f>VLOOKUP($C16,wp_p_uscf_sw!$A$2:$I$3333,8,FALSE)</f>
        <v>San Diego Bicycle Club</v>
      </c>
      <c r="G16" s="55"/>
      <c r="H16" s="56">
        <v>2</v>
      </c>
      <c r="I16" s="11">
        <v>5</v>
      </c>
      <c r="J16" s="11">
        <v>5</v>
      </c>
      <c r="K16" s="11">
        <f>SUM(H16:J16)</f>
        <v>12</v>
      </c>
      <c r="L16" s="11">
        <v>3</v>
      </c>
      <c r="M16" s="57"/>
      <c r="N16" s="56"/>
      <c r="O16" s="11"/>
      <c r="P16" s="11"/>
      <c r="Q16" s="11"/>
      <c r="R16" s="11"/>
      <c r="S16" s="57"/>
      <c r="T16" s="56"/>
      <c r="U16" s="11"/>
      <c r="V16" s="11"/>
      <c r="W16" s="11"/>
      <c r="X16" s="11"/>
      <c r="Y16" s="57"/>
      <c r="Z16" s="56"/>
      <c r="AA16" s="11"/>
      <c r="AB16" s="11"/>
      <c r="AC16" s="11"/>
      <c r="AD16" s="11"/>
      <c r="AE16" s="57"/>
      <c r="AF16" s="56">
        <f>1+L16</f>
        <v>4</v>
      </c>
      <c r="AG16" s="11">
        <f>1+H16</f>
        <v>3</v>
      </c>
      <c r="AH16" s="11">
        <f>1+J16</f>
        <v>6</v>
      </c>
      <c r="AI16" s="11">
        <f>1+M16</f>
        <v>1</v>
      </c>
    </row>
    <row r="17" spans="2:35" s="12" customFormat="1" ht="12.75">
      <c r="B17" s="11"/>
      <c r="C17" s="11">
        <v>66367</v>
      </c>
      <c r="D17" s="12" t="s">
        <v>91</v>
      </c>
      <c r="E17" s="12" t="s">
        <v>92</v>
      </c>
      <c r="F17" s="12" t="s">
        <v>90</v>
      </c>
      <c r="G17" s="55"/>
      <c r="H17" s="79"/>
      <c r="M17" s="55"/>
      <c r="N17" s="79"/>
      <c r="S17" s="55"/>
      <c r="T17" s="56"/>
      <c r="U17" s="11"/>
      <c r="V17" s="11">
        <v>3</v>
      </c>
      <c r="W17" s="11">
        <f>SUM(T17:V17)</f>
        <v>3</v>
      </c>
      <c r="X17" s="11"/>
      <c r="Y17" s="57">
        <v>7</v>
      </c>
      <c r="Z17" s="56"/>
      <c r="AA17" s="11"/>
      <c r="AB17" s="11"/>
      <c r="AC17" s="11"/>
      <c r="AD17" s="11"/>
      <c r="AE17" s="57">
        <v>7</v>
      </c>
      <c r="AF17" s="56">
        <f>1+X17</f>
        <v>1</v>
      </c>
      <c r="AG17" s="11">
        <f>1+T17</f>
        <v>1</v>
      </c>
      <c r="AH17" s="11">
        <f>1+V17</f>
        <v>4</v>
      </c>
      <c r="AI17" s="11">
        <f>1+Y17</f>
        <v>8</v>
      </c>
    </row>
    <row r="18" spans="2:35" s="12" customFormat="1" ht="12.75">
      <c r="B18" s="11"/>
      <c r="C18" s="11">
        <v>238511</v>
      </c>
      <c r="D18" s="12" t="s">
        <v>440</v>
      </c>
      <c r="E18" s="12" t="s">
        <v>4288</v>
      </c>
      <c r="F18" s="12" t="s">
        <v>4289</v>
      </c>
      <c r="G18" s="55"/>
      <c r="H18" s="79"/>
      <c r="M18" s="55"/>
      <c r="N18" s="79"/>
      <c r="S18" s="55"/>
      <c r="T18" s="56">
        <v>2</v>
      </c>
      <c r="U18" s="11"/>
      <c r="V18" s="11"/>
      <c r="W18" s="11">
        <f>SUM(T18:V18)</f>
        <v>2</v>
      </c>
      <c r="X18" s="11"/>
      <c r="Y18" s="57"/>
      <c r="Z18" s="56"/>
      <c r="AA18" s="11"/>
      <c r="AB18" s="11"/>
      <c r="AC18" s="11"/>
      <c r="AD18" s="11"/>
      <c r="AE18" s="57"/>
      <c r="AF18" s="56">
        <f>1+X18</f>
        <v>1</v>
      </c>
      <c r="AG18" s="11">
        <f>1+T18</f>
        <v>3</v>
      </c>
      <c r="AH18" s="11">
        <f>1+V18</f>
        <v>1</v>
      </c>
      <c r="AI18" s="11">
        <v>1</v>
      </c>
    </row>
    <row r="19" spans="2:35" s="12" customFormat="1" ht="12.75">
      <c r="B19" s="11"/>
      <c r="C19" s="11">
        <v>273239</v>
      </c>
      <c r="D19" s="12" t="s">
        <v>441</v>
      </c>
      <c r="E19" s="12" t="s">
        <v>442</v>
      </c>
      <c r="F19" s="12" t="s">
        <v>4289</v>
      </c>
      <c r="G19" s="55"/>
      <c r="H19" s="56"/>
      <c r="I19" s="11"/>
      <c r="J19" s="11"/>
      <c r="K19" s="11"/>
      <c r="L19" s="11"/>
      <c r="M19" s="57"/>
      <c r="N19" s="56"/>
      <c r="O19" s="11"/>
      <c r="P19" s="11"/>
      <c r="Q19" s="11"/>
      <c r="R19" s="11"/>
      <c r="S19" s="57"/>
      <c r="T19" s="56"/>
      <c r="U19" s="11"/>
      <c r="V19" s="11"/>
      <c r="W19" s="11"/>
      <c r="X19" s="11"/>
      <c r="Y19" s="57"/>
      <c r="Z19" s="56"/>
      <c r="AA19" s="11"/>
      <c r="AB19" s="11"/>
      <c r="AC19" s="11"/>
      <c r="AD19" s="11"/>
      <c r="AE19" s="57"/>
      <c r="AF19" s="56">
        <v>1</v>
      </c>
      <c r="AG19" s="11">
        <v>1</v>
      </c>
      <c r="AH19" s="11">
        <v>1</v>
      </c>
      <c r="AI19" s="11">
        <v>1</v>
      </c>
    </row>
    <row r="20" spans="2:35" s="12" customFormat="1" ht="12.75">
      <c r="B20" s="11"/>
      <c r="C20" s="11">
        <v>166775</v>
      </c>
      <c r="D20" s="12" t="str">
        <f>VLOOKUP($C20,wp_p_uscf_sw!$A$2:$I$3333,3,FALSE)</f>
        <v>Cathy</v>
      </c>
      <c r="E20" s="12" t="str">
        <f>VLOOKUP($C20,wp_p_uscf_sw!$A$2:$I$3333,2,FALSE)</f>
        <v>Keeley</v>
      </c>
      <c r="F20" s="12" t="str">
        <f>VLOOKUP($C20,wp_p_uscf_sw!$A$2:$I$3333,8,FALSE)</f>
        <v>Encino Velo Cycling Club</v>
      </c>
      <c r="G20" s="55"/>
      <c r="H20" s="56"/>
      <c r="I20" s="11"/>
      <c r="J20" s="11">
        <v>2</v>
      </c>
      <c r="K20" s="11">
        <f>SUM(H20:J20)</f>
        <v>2</v>
      </c>
      <c r="L20" s="11"/>
      <c r="M20" s="57"/>
      <c r="N20" s="56"/>
      <c r="O20" s="11"/>
      <c r="P20" s="11"/>
      <c r="Q20" s="11"/>
      <c r="R20" s="11"/>
      <c r="S20" s="57"/>
      <c r="T20" s="56"/>
      <c r="U20" s="11"/>
      <c r="V20" s="11"/>
      <c r="W20" s="11"/>
      <c r="X20" s="11"/>
      <c r="Y20" s="57"/>
      <c r="Z20" s="56"/>
      <c r="AA20" s="11"/>
      <c r="AB20" s="11"/>
      <c r="AC20" s="11"/>
      <c r="AD20" s="11"/>
      <c r="AE20" s="57"/>
      <c r="AF20" s="56">
        <f>1+L20</f>
        <v>1</v>
      </c>
      <c r="AG20" s="11">
        <f>1+H20</f>
        <v>1</v>
      </c>
      <c r="AH20" s="11">
        <f>1+J20</f>
        <v>3</v>
      </c>
      <c r="AI20" s="11">
        <f>1+M20</f>
        <v>1</v>
      </c>
    </row>
    <row r="21" spans="2:35" s="12" customFormat="1" ht="12.75">
      <c r="B21" s="11"/>
      <c r="C21" s="11">
        <v>218010</v>
      </c>
      <c r="D21" s="12" t="str">
        <f>VLOOKUP($C21,wp_p_uscf_sw!$A$2:$I$3333,3,FALSE)</f>
        <v>Emily</v>
      </c>
      <c r="E21" s="12" t="str">
        <f>VLOOKUP($C21,wp_p_uscf_sw!$A$2:$I$3333,2,FALSE)</f>
        <v>Moore</v>
      </c>
      <c r="F21" s="12" t="str">
        <f>VLOOKUP($C21,wp_p_uscf_sw!$A$2:$I$3333,8,FALSE)</f>
        <v>Encino Velo Cycling Club</v>
      </c>
      <c r="G21" s="55"/>
      <c r="H21" s="56"/>
      <c r="I21" s="11"/>
      <c r="J21" s="11"/>
      <c r="K21" s="11">
        <f>SUM(H21:J21)</f>
        <v>0</v>
      </c>
      <c r="L21" s="11"/>
      <c r="M21" s="57"/>
      <c r="N21" s="56"/>
      <c r="O21" s="11"/>
      <c r="P21" s="11"/>
      <c r="Q21" s="11"/>
      <c r="R21" s="11"/>
      <c r="S21" s="57"/>
      <c r="T21" s="56"/>
      <c r="U21" s="11"/>
      <c r="V21" s="11"/>
      <c r="W21" s="11"/>
      <c r="X21" s="11"/>
      <c r="Y21" s="57"/>
      <c r="Z21" s="56"/>
      <c r="AA21" s="11"/>
      <c r="AB21" s="11"/>
      <c r="AC21" s="11"/>
      <c r="AD21" s="11"/>
      <c r="AE21" s="57"/>
      <c r="AF21" s="56">
        <f>1+L21</f>
        <v>1</v>
      </c>
      <c r="AG21" s="11">
        <f>1+H21</f>
        <v>1</v>
      </c>
      <c r="AH21" s="11">
        <f>1+J21</f>
        <v>1</v>
      </c>
      <c r="AI21" s="11">
        <f>1+M21</f>
        <v>1</v>
      </c>
    </row>
    <row r="22" spans="2:35" s="12" customFormat="1" ht="12.75">
      <c r="B22" s="11"/>
      <c r="C22" s="11">
        <v>229993</v>
      </c>
      <c r="D22" s="12" t="str">
        <f>VLOOKUP($C22,wp_p_uscf_sw!$A$2:$I$3333,3,FALSE)</f>
        <v>Tara</v>
      </c>
      <c r="E22" s="12" t="str">
        <f>VLOOKUP($C22,wp_p_uscf_sw!$A$2:$I$3333,2,FALSE)</f>
        <v>McCormick</v>
      </c>
      <c r="F22" s="12" t="str">
        <f>VLOOKUP($C22,wp_p_uscf_sw!$A$2:$I$3333,8,FALSE)</f>
        <v>Lightning Velo</v>
      </c>
      <c r="G22" s="55"/>
      <c r="H22" s="56"/>
      <c r="I22" s="11"/>
      <c r="J22" s="11"/>
      <c r="K22" s="11">
        <f>SUM(H22:J22)</f>
        <v>0</v>
      </c>
      <c r="L22" s="11"/>
      <c r="M22" s="57"/>
      <c r="N22" s="56"/>
      <c r="O22" s="11"/>
      <c r="P22" s="11"/>
      <c r="Q22" s="11"/>
      <c r="R22" s="11"/>
      <c r="S22" s="57"/>
      <c r="T22" s="56"/>
      <c r="U22" s="11"/>
      <c r="V22" s="11"/>
      <c r="W22" s="11"/>
      <c r="X22" s="11"/>
      <c r="Y22" s="57"/>
      <c r="Z22" s="56"/>
      <c r="AA22" s="11"/>
      <c r="AB22" s="11"/>
      <c r="AC22" s="11"/>
      <c r="AD22" s="11"/>
      <c r="AE22" s="57"/>
      <c r="AF22" s="56">
        <f>1+L22</f>
        <v>1</v>
      </c>
      <c r="AG22" s="11">
        <f>1+H22</f>
        <v>1</v>
      </c>
      <c r="AH22" s="11"/>
      <c r="AI22" s="11">
        <f>1+M22</f>
        <v>1</v>
      </c>
    </row>
    <row r="23" spans="2:35" s="12" customFormat="1" ht="12.75">
      <c r="B23" s="11"/>
      <c r="C23" s="11">
        <v>237686</v>
      </c>
      <c r="D23" s="12" t="str">
        <f>VLOOKUP($C23,wp_p_uscf_sw!$A$2:$I$3333,3,FALSE)</f>
        <v>Colleen</v>
      </c>
      <c r="E23" s="12" t="str">
        <f>VLOOKUP($C23,wp_p_uscf_sw!$A$2:$I$3333,2,FALSE)</f>
        <v>Cross</v>
      </c>
      <c r="F23" s="12" t="str">
        <f>VLOOKUP($C23,wp_p_uscf_sw!$A$2:$I$3333,8,FALSE)</f>
        <v>Sho-Air</v>
      </c>
      <c r="G23" s="55"/>
      <c r="H23" s="56"/>
      <c r="I23" s="11"/>
      <c r="J23" s="11"/>
      <c r="K23" s="11">
        <f>SUM(H23:J23)</f>
        <v>0</v>
      </c>
      <c r="L23" s="11"/>
      <c r="M23" s="57"/>
      <c r="N23" s="56"/>
      <c r="O23" s="11"/>
      <c r="P23" s="11"/>
      <c r="Q23" s="11"/>
      <c r="R23" s="11"/>
      <c r="S23" s="57"/>
      <c r="T23" s="56"/>
      <c r="U23" s="11"/>
      <c r="V23" s="11"/>
      <c r="W23" s="11"/>
      <c r="X23" s="11"/>
      <c r="Y23" s="57"/>
      <c r="Z23" s="56"/>
      <c r="AA23" s="11"/>
      <c r="AB23" s="11"/>
      <c r="AC23" s="11"/>
      <c r="AD23" s="11"/>
      <c r="AE23" s="57"/>
      <c r="AF23" s="56">
        <f>1+L23</f>
        <v>1</v>
      </c>
      <c r="AG23" s="11">
        <f>1+H23</f>
        <v>1</v>
      </c>
      <c r="AH23" s="11"/>
      <c r="AI23" s="11">
        <f>1+M23</f>
        <v>1</v>
      </c>
    </row>
  </sheetData>
  <sheetProtection/>
  <printOptions/>
  <pageMargins left="0.75" right="0.75" top="1" bottom="1" header="0.5" footer="0.5"/>
  <pageSetup fitToHeight="1" fitToWidth="1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="150" zoomScaleNormal="150" zoomScalePageLayoutView="0" workbookViewId="0" topLeftCell="A1">
      <selection activeCell="B3" sqref="B3:D3"/>
    </sheetView>
  </sheetViews>
  <sheetFormatPr defaultColWidth="10.8515625" defaultRowHeight="12.75"/>
  <cols>
    <col min="1" max="1" width="8.140625" style="5" customWidth="1"/>
    <col min="2" max="2" width="7.140625" style="5" bestFit="1" customWidth="1"/>
    <col min="3" max="3" width="9.421875" style="6" customWidth="1"/>
    <col min="4" max="4" width="10.28125" style="6" bestFit="1" customWidth="1"/>
    <col min="5" max="5" width="20.00390625" style="6" bestFit="1" customWidth="1"/>
    <col min="6" max="6" width="14.28125" style="6" bestFit="1" customWidth="1"/>
    <col min="7" max="7" width="13.421875" style="6" bestFit="1" customWidth="1"/>
    <col min="8" max="8" width="8.421875" style="6" bestFit="1" customWidth="1"/>
    <col min="9" max="9" width="24.8515625" style="6" bestFit="1" customWidth="1"/>
    <col min="10" max="10" width="14.8515625" style="5" bestFit="1" customWidth="1"/>
    <col min="11" max="11" width="6.7109375" style="15" bestFit="1" customWidth="1"/>
    <col min="12" max="16384" width="10.8515625" style="6" customWidth="1"/>
  </cols>
  <sheetData>
    <row r="1" spans="7:11" ht="12.75">
      <c r="G1" s="6" t="s">
        <v>567</v>
      </c>
      <c r="H1" s="6" t="s">
        <v>184</v>
      </c>
      <c r="I1" s="6" t="s">
        <v>306</v>
      </c>
      <c r="J1" s="5" t="s">
        <v>41</v>
      </c>
      <c r="K1" s="15" t="s">
        <v>568</v>
      </c>
    </row>
    <row r="2" spans="1:11" ht="12.75">
      <c r="A2" s="5" t="s">
        <v>569</v>
      </c>
      <c r="B2" s="5" t="s">
        <v>570</v>
      </c>
      <c r="C2" s="6" t="s">
        <v>318</v>
      </c>
      <c r="D2" s="6" t="s">
        <v>319</v>
      </c>
      <c r="E2" s="6" t="s">
        <v>320</v>
      </c>
      <c r="F2" s="6" t="s">
        <v>237</v>
      </c>
      <c r="G2" s="5" t="s">
        <v>93</v>
      </c>
      <c r="H2" s="5" t="s">
        <v>93</v>
      </c>
      <c r="I2" s="5" t="s">
        <v>93</v>
      </c>
      <c r="J2" s="5" t="s">
        <v>4401</v>
      </c>
      <c r="K2" s="15" t="s">
        <v>45</v>
      </c>
    </row>
    <row r="3" spans="1:11" ht="12.75">
      <c r="A3" s="5">
        <v>366</v>
      </c>
      <c r="B3" s="5">
        <v>287772</v>
      </c>
      <c r="C3" s="6" t="s">
        <v>4433</v>
      </c>
      <c r="D3" s="6" t="s">
        <v>4434</v>
      </c>
      <c r="E3" s="6" t="s">
        <v>565</v>
      </c>
      <c r="F3" s="6" t="s">
        <v>566</v>
      </c>
      <c r="G3" s="5"/>
      <c r="H3" s="5"/>
      <c r="I3" s="5"/>
      <c r="J3" s="5">
        <v>7</v>
      </c>
      <c r="K3" s="15">
        <f>1+J3</f>
        <v>8</v>
      </c>
    </row>
    <row r="4" spans="1:11" s="10" customFormat="1" ht="12.75">
      <c r="A4" s="9">
        <v>372</v>
      </c>
      <c r="B4" s="9">
        <v>219208</v>
      </c>
      <c r="C4" s="10" t="s">
        <v>563</v>
      </c>
      <c r="D4" s="10" t="s">
        <v>564</v>
      </c>
      <c r="E4" s="10" t="s">
        <v>565</v>
      </c>
      <c r="F4" s="10" t="s">
        <v>566</v>
      </c>
      <c r="G4" s="9"/>
      <c r="H4" s="9"/>
      <c r="I4" s="9">
        <v>7</v>
      </c>
      <c r="J4" s="9">
        <v>7</v>
      </c>
      <c r="K4" s="17">
        <f>1+I4+1+J4</f>
        <v>16</v>
      </c>
    </row>
    <row r="5" spans="1:11" ht="12.75">
      <c r="A5" s="5">
        <v>350</v>
      </c>
      <c r="B5" s="5">
        <v>61672</v>
      </c>
      <c r="C5" s="6" t="s">
        <v>4397</v>
      </c>
      <c r="D5" s="6" t="s">
        <v>4398</v>
      </c>
      <c r="E5" s="6" t="s">
        <v>27</v>
      </c>
      <c r="G5" s="5"/>
      <c r="H5" s="5"/>
      <c r="I5" s="5">
        <v>3</v>
      </c>
      <c r="J5" s="5">
        <v>5</v>
      </c>
      <c r="K5" s="15">
        <f>1+I5+1+J5</f>
        <v>10</v>
      </c>
    </row>
    <row r="6" spans="1:11" s="10" customFormat="1" ht="12.75">
      <c r="A6" s="9">
        <v>351</v>
      </c>
      <c r="B6" s="9">
        <v>69826</v>
      </c>
      <c r="C6" s="10" t="str">
        <f>VLOOKUP($B6,wp_p_uscf_sw!$A$2:$I$3333,3,FALSE)</f>
        <v>Christian</v>
      </c>
      <c r="D6" s="10" t="str">
        <f>VLOOKUP($B6,wp_p_uscf_sw!$A$2:$I$3333,2,FALSE)</f>
        <v>Lindensmith</v>
      </c>
      <c r="E6" s="10" t="str">
        <f>VLOOKUP($B6,wp_p_uscf_sw!$A$2:$I$3333,8,FALSE)</f>
        <v>Team Velocity</v>
      </c>
      <c r="G6" s="9">
        <v>7</v>
      </c>
      <c r="H6" s="9"/>
      <c r="I6" s="9">
        <v>5</v>
      </c>
      <c r="J6" s="9">
        <v>5</v>
      </c>
      <c r="K6" s="17">
        <f>1+G6+1+I6+1+J6</f>
        <v>20</v>
      </c>
    </row>
    <row r="7" spans="1:11" ht="12.75">
      <c r="A7" s="5">
        <v>325</v>
      </c>
      <c r="B7" s="5">
        <v>253787</v>
      </c>
      <c r="C7" s="6" t="s">
        <v>881</v>
      </c>
      <c r="D7" s="6" t="s">
        <v>3522</v>
      </c>
      <c r="E7" s="6" t="s">
        <v>2227</v>
      </c>
      <c r="J7" s="5">
        <v>3</v>
      </c>
      <c r="K7" s="15">
        <v>4</v>
      </c>
    </row>
    <row r="8" spans="1:11" ht="12.75">
      <c r="A8" s="5">
        <v>348</v>
      </c>
      <c r="B8" s="5">
        <v>276392</v>
      </c>
      <c r="C8" s="6" t="s">
        <v>2240</v>
      </c>
      <c r="D8" s="6" t="s">
        <v>4435</v>
      </c>
      <c r="E8" s="6" t="s">
        <v>2227</v>
      </c>
      <c r="J8" s="5">
        <v>3</v>
      </c>
      <c r="K8" s="15">
        <v>4</v>
      </c>
    </row>
    <row r="9" spans="1:11" s="12" customFormat="1" ht="12.75">
      <c r="A9" s="11"/>
      <c r="B9" s="11">
        <v>11080</v>
      </c>
      <c r="C9" s="12" t="str">
        <f>VLOOKUP($B9,wp_p_uscf_sw!$A$2:$I$3333,3,FALSE)</f>
        <v>Scott</v>
      </c>
      <c r="D9" s="12" t="str">
        <f>VLOOKUP($B9,wp_p_uscf_sw!$A$2:$I$3333,2,FALSE)</f>
        <v>Evans</v>
      </c>
      <c r="E9" s="12" t="str">
        <f>VLOOKUP($B9,wp_p_uscf_sw!$A$2:$I$3333,8,FALSE)</f>
        <v>VRC</v>
      </c>
      <c r="F9" s="12" t="str">
        <f>VLOOKUP($B9,wp_p_uscf_sw!$A$2:$I$3333,9,FALSE)</f>
        <v>NOW-MS Society</v>
      </c>
      <c r="G9" s="11"/>
      <c r="H9" s="11"/>
      <c r="I9" s="11">
        <v>7</v>
      </c>
      <c r="J9" s="11"/>
      <c r="K9" s="18">
        <f aca="true" t="shared" si="0" ref="K9:K15">1+I9</f>
        <v>8</v>
      </c>
    </row>
    <row r="10" spans="1:11" s="12" customFormat="1" ht="12.75">
      <c r="A10" s="11"/>
      <c r="B10" s="11"/>
      <c r="C10" s="12" t="s">
        <v>4380</v>
      </c>
      <c r="D10" s="12" t="s">
        <v>4436</v>
      </c>
      <c r="E10" s="12" t="s">
        <v>141</v>
      </c>
      <c r="G10" s="11"/>
      <c r="H10" s="11"/>
      <c r="I10" s="11">
        <v>5</v>
      </c>
      <c r="J10" s="11"/>
      <c r="K10" s="18">
        <f t="shared" si="0"/>
        <v>6</v>
      </c>
    </row>
    <row r="11" spans="1:11" s="12" customFormat="1" ht="12.75">
      <c r="A11" s="11"/>
      <c r="B11" s="11"/>
      <c r="C11" s="12" t="s">
        <v>138</v>
      </c>
      <c r="D11" s="12" t="s">
        <v>139</v>
      </c>
      <c r="E11" s="12" t="s">
        <v>140</v>
      </c>
      <c r="G11" s="11"/>
      <c r="H11" s="11"/>
      <c r="I11" s="11">
        <v>3</v>
      </c>
      <c r="J11" s="11"/>
      <c r="K11" s="18">
        <f t="shared" si="0"/>
        <v>4</v>
      </c>
    </row>
    <row r="12" spans="1:11" s="12" customFormat="1" ht="12.75">
      <c r="A12" s="11"/>
      <c r="B12" s="11">
        <v>108493</v>
      </c>
      <c r="C12" s="12" t="s">
        <v>1180</v>
      </c>
      <c r="D12" s="12" t="s">
        <v>858</v>
      </c>
      <c r="E12" s="12" t="s">
        <v>2967</v>
      </c>
      <c r="G12" s="11"/>
      <c r="H12" s="11"/>
      <c r="I12" s="11">
        <v>2</v>
      </c>
      <c r="J12" s="11"/>
      <c r="K12" s="18">
        <f t="shared" si="0"/>
        <v>3</v>
      </c>
    </row>
    <row r="13" spans="1:11" s="12" customFormat="1" ht="12.75">
      <c r="A13" s="11"/>
      <c r="B13" s="11">
        <v>90328</v>
      </c>
      <c r="C13" s="12" t="s">
        <v>2368</v>
      </c>
      <c r="D13" s="12" t="s">
        <v>197</v>
      </c>
      <c r="E13" s="12" t="s">
        <v>2967</v>
      </c>
      <c r="G13" s="11"/>
      <c r="H13" s="11"/>
      <c r="I13" s="11">
        <v>2</v>
      </c>
      <c r="J13" s="11"/>
      <c r="K13" s="18">
        <f t="shared" si="0"/>
        <v>3</v>
      </c>
    </row>
    <row r="14" spans="1:11" s="12" customFormat="1" ht="12.75">
      <c r="A14" s="11"/>
      <c r="B14" s="11">
        <v>252690</v>
      </c>
      <c r="C14" s="12" t="s">
        <v>4437</v>
      </c>
      <c r="D14" s="12" t="s">
        <v>4350</v>
      </c>
      <c r="E14" s="12" t="s">
        <v>4351</v>
      </c>
      <c r="G14" s="11"/>
      <c r="H14" s="11"/>
      <c r="I14" s="11">
        <v>1</v>
      </c>
      <c r="J14" s="11"/>
      <c r="K14" s="18">
        <f t="shared" si="0"/>
        <v>2</v>
      </c>
    </row>
    <row r="15" spans="1:11" s="12" customFormat="1" ht="12.75">
      <c r="A15" s="11"/>
      <c r="B15" s="11">
        <v>251142</v>
      </c>
      <c r="C15" s="12" t="s">
        <v>542</v>
      </c>
      <c r="D15" s="12" t="s">
        <v>1809</v>
      </c>
      <c r="E15" s="12" t="s">
        <v>4444</v>
      </c>
      <c r="G15" s="11"/>
      <c r="H15" s="11"/>
      <c r="I15" s="11">
        <v>1</v>
      </c>
      <c r="J15" s="11"/>
      <c r="K15" s="18">
        <f t="shared" si="0"/>
        <v>2</v>
      </c>
    </row>
    <row r="16" spans="1:11" s="12" customFormat="1" ht="12.75">
      <c r="A16" s="11"/>
      <c r="B16" s="11">
        <v>160426</v>
      </c>
      <c r="C16" s="12" t="s">
        <v>4352</v>
      </c>
      <c r="D16" s="12" t="s">
        <v>4353</v>
      </c>
      <c r="E16" s="12" t="s">
        <v>4149</v>
      </c>
      <c r="G16" s="11"/>
      <c r="H16" s="11">
        <v>7</v>
      </c>
      <c r="I16" s="11"/>
      <c r="J16" s="11"/>
      <c r="K16" s="18">
        <f>1+H16</f>
        <v>8</v>
      </c>
    </row>
    <row r="17" spans="1:11" s="12" customFormat="1" ht="12.75">
      <c r="A17" s="11"/>
      <c r="B17" s="11">
        <v>273895</v>
      </c>
      <c r="C17" s="12" t="s">
        <v>216</v>
      </c>
      <c r="D17" s="12" t="s">
        <v>4150</v>
      </c>
      <c r="E17" s="12" t="s">
        <v>4149</v>
      </c>
      <c r="G17" s="11"/>
      <c r="H17" s="11">
        <v>7</v>
      </c>
      <c r="I17" s="11"/>
      <c r="J17" s="11"/>
      <c r="K17" s="18">
        <f>1+H17</f>
        <v>8</v>
      </c>
    </row>
    <row r="18" spans="1:11" s="12" customFormat="1" ht="12.75">
      <c r="A18" s="11"/>
      <c r="B18" s="11">
        <v>23731</v>
      </c>
      <c r="C18" s="12" t="str">
        <f>VLOOKUP($B18,wp_p_uscf_sw!$A$2:$I$3333,3,FALSE)</f>
        <v>Mike</v>
      </c>
      <c r="D18" s="12" t="str">
        <f>VLOOKUP($B18,wp_p_uscf_sw!$A$2:$I$3333,2,FALSE)</f>
        <v>McMahon</v>
      </c>
      <c r="E18" s="12" t="str">
        <f>VLOOKUP($B18,wp_p_uscf_sw!$A$2:$I$3333,8,FALSE)</f>
        <v>Team Velocity</v>
      </c>
      <c r="G18" s="11">
        <v>7</v>
      </c>
      <c r="H18" s="11"/>
      <c r="I18" s="11"/>
      <c r="J18" s="11"/>
      <c r="K18" s="18">
        <f>1+G18</f>
        <v>8</v>
      </c>
    </row>
  </sheetData>
  <sheetProtection/>
  <printOptions/>
  <pageMargins left="0.75" right="0.75" top="1" bottom="1" header="0.5" footer="0.5"/>
  <pageSetup fitToHeight="1" fitToWidth="1" orientation="landscape" paperSize="9" scale="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150" zoomScaleNormal="150" zoomScalePageLayoutView="0" workbookViewId="0" topLeftCell="A1">
      <selection activeCell="A3" sqref="A3:IV4"/>
    </sheetView>
  </sheetViews>
  <sheetFormatPr defaultColWidth="10.8515625" defaultRowHeight="12.75"/>
  <cols>
    <col min="1" max="1" width="8.140625" style="13" customWidth="1"/>
    <col min="2" max="2" width="7.140625" style="13" bestFit="1" customWidth="1"/>
    <col min="3" max="3" width="9.421875" style="14" customWidth="1"/>
    <col min="4" max="4" width="9.28125" style="14" customWidth="1"/>
    <col min="5" max="5" width="25.140625" style="14" bestFit="1" customWidth="1"/>
    <col min="6" max="6" width="5.28125" style="14" bestFit="1" customWidth="1"/>
    <col min="7" max="7" width="13.421875" style="14" bestFit="1" customWidth="1"/>
    <col min="8" max="8" width="8.421875" style="14" bestFit="1" customWidth="1"/>
    <col min="9" max="9" width="24.8515625" style="14" bestFit="1" customWidth="1"/>
    <col min="10" max="10" width="24.8515625" style="13" customWidth="1"/>
    <col min="11" max="11" width="6.7109375" style="19" bestFit="1" customWidth="1"/>
    <col min="12" max="16384" width="10.8515625" style="14" customWidth="1"/>
  </cols>
  <sheetData>
    <row r="1" spans="1:11" s="6" customFormat="1" ht="12.75">
      <c r="A1" s="5"/>
      <c r="B1" s="5"/>
      <c r="G1" s="6" t="s">
        <v>567</v>
      </c>
      <c r="H1" s="6" t="s">
        <v>184</v>
      </c>
      <c r="I1" s="6" t="s">
        <v>29</v>
      </c>
      <c r="J1" s="5" t="s">
        <v>209</v>
      </c>
      <c r="K1" s="15" t="s">
        <v>568</v>
      </c>
    </row>
    <row r="2" spans="1:11" s="6" customFormat="1" ht="12.75">
      <c r="A2" s="5" t="s">
        <v>569</v>
      </c>
      <c r="B2" s="5" t="s">
        <v>570</v>
      </c>
      <c r="C2" s="6" t="s">
        <v>318</v>
      </c>
      <c r="D2" s="6" t="s">
        <v>319</v>
      </c>
      <c r="E2" s="6" t="s">
        <v>320</v>
      </c>
      <c r="F2" s="6" t="s">
        <v>237</v>
      </c>
      <c r="G2" s="5" t="s">
        <v>93</v>
      </c>
      <c r="H2" s="5" t="s">
        <v>93</v>
      </c>
      <c r="I2" s="5" t="s">
        <v>4401</v>
      </c>
      <c r="J2" s="5" t="s">
        <v>210</v>
      </c>
      <c r="K2" s="15" t="s">
        <v>45</v>
      </c>
    </row>
    <row r="3" spans="1:11" s="12" customFormat="1" ht="12.75">
      <c r="A3" s="11">
        <v>197</v>
      </c>
      <c r="B3" s="11">
        <v>196668</v>
      </c>
      <c r="C3" s="12" t="s">
        <v>88</v>
      </c>
      <c r="D3" s="12" t="s">
        <v>89</v>
      </c>
      <c r="E3" s="12" t="s">
        <v>90</v>
      </c>
      <c r="I3" s="11">
        <v>7</v>
      </c>
      <c r="J3" s="11"/>
      <c r="K3" s="18">
        <f>1+I3</f>
        <v>8</v>
      </c>
    </row>
    <row r="4" spans="1:11" s="12" customFormat="1" ht="12.75">
      <c r="A4" s="11">
        <v>196</v>
      </c>
      <c r="B4" s="11">
        <v>66367</v>
      </c>
      <c r="C4" s="12" t="s">
        <v>91</v>
      </c>
      <c r="D4" s="12" t="s">
        <v>92</v>
      </c>
      <c r="E4" s="12" t="s">
        <v>90</v>
      </c>
      <c r="I4" s="11">
        <v>7</v>
      </c>
      <c r="J4" s="11"/>
      <c r="K4" s="18">
        <f>1+I4</f>
        <v>8</v>
      </c>
    </row>
    <row r="5" spans="1:11" s="10" customFormat="1" ht="12.75">
      <c r="A5" s="9">
        <v>212</v>
      </c>
      <c r="B5" s="9">
        <v>61672</v>
      </c>
      <c r="C5" s="10" t="s">
        <v>4397</v>
      </c>
      <c r="D5" s="10" t="s">
        <v>4398</v>
      </c>
      <c r="E5" s="10" t="s">
        <v>27</v>
      </c>
      <c r="G5" s="9">
        <v>7</v>
      </c>
      <c r="H5" s="9">
        <v>7</v>
      </c>
      <c r="I5" s="9">
        <v>3</v>
      </c>
      <c r="J5" s="9">
        <v>7</v>
      </c>
      <c r="K5" s="17">
        <f>1+G5+1+H5+1+I5+1+J5</f>
        <v>28</v>
      </c>
    </row>
    <row r="6" spans="1:11" s="12" customFormat="1" ht="12.75">
      <c r="A6" s="11"/>
      <c r="B6" s="11">
        <v>251142</v>
      </c>
      <c r="C6" s="12" t="str">
        <f>VLOOKUP($B6,wp_p_uscf_sw!$A$2:$I$3333,3,FALSE)</f>
        <v>Megan</v>
      </c>
      <c r="D6" s="12" t="str">
        <f>VLOOKUP($B6,wp_p_uscf_sw!$A$2:$I$3333,2,FALSE)</f>
        <v>Dean</v>
      </c>
      <c r="E6" s="12" t="str">
        <f>VLOOKUP($B6,wp_p_uscf_sw!$A$2:$I$3333,8,FALSE)</f>
        <v>SWARM!</v>
      </c>
      <c r="G6" s="11">
        <v>5</v>
      </c>
      <c r="H6" s="11"/>
      <c r="I6" s="11">
        <v>1</v>
      </c>
      <c r="J6" s="11"/>
      <c r="K6" s="18">
        <f>1+G6+1+I6</f>
        <v>8</v>
      </c>
    </row>
    <row r="7" spans="1:11" s="27" customFormat="1" ht="12.75">
      <c r="A7" s="26"/>
      <c r="B7" s="26">
        <v>146585</v>
      </c>
      <c r="C7" s="27" t="s">
        <v>443</v>
      </c>
      <c r="D7" s="27" t="s">
        <v>4290</v>
      </c>
      <c r="E7" s="27" t="s">
        <v>4291</v>
      </c>
      <c r="G7" s="26">
        <v>7</v>
      </c>
      <c r="H7" s="26">
        <v>7</v>
      </c>
      <c r="I7" s="26"/>
      <c r="J7" s="26"/>
      <c r="K7" s="28">
        <f>1+G7+1+H7</f>
        <v>16</v>
      </c>
    </row>
    <row r="8" spans="1:11" s="12" customFormat="1" ht="12.75">
      <c r="A8" s="11"/>
      <c r="B8" s="11">
        <v>253229</v>
      </c>
      <c r="C8" s="12" t="str">
        <f>VLOOKUP($B8,wp_p_uscf_sw!$A$2:$I$3333,3,FALSE)</f>
        <v>Beatriz</v>
      </c>
      <c r="D8" s="12" t="str">
        <f>VLOOKUP($B8,wp_p_uscf_sw!$A$2:$I$3333,2,FALSE)</f>
        <v>Rodriguez</v>
      </c>
      <c r="E8" s="12" t="str">
        <f>VLOOKUP($B8,wp_p_uscf_sw!$A$2:$I$3333,8,FALSE)</f>
        <v>Velo Club La Grange Westwood</v>
      </c>
      <c r="G8" s="11">
        <v>5</v>
      </c>
      <c r="H8" s="11"/>
      <c r="I8" s="11"/>
      <c r="J8" s="11"/>
      <c r="K8" s="18">
        <f>1+G8</f>
        <v>6</v>
      </c>
    </row>
  </sheetData>
  <sheetProtection/>
  <printOptions/>
  <pageMargins left="0.75" right="0.75" top="1" bottom="1" header="0.5" footer="0.5"/>
  <pageSetup fitToHeight="1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19"/>
  <sheetViews>
    <sheetView zoomScale="150" zoomScaleNormal="150" zoomScalePageLayoutView="0" workbookViewId="0" topLeftCell="A1">
      <selection activeCell="AF1" sqref="AF1:AF16384"/>
    </sheetView>
  </sheetViews>
  <sheetFormatPr defaultColWidth="10.8515625" defaultRowHeight="12.75"/>
  <cols>
    <col min="1" max="1" width="2.140625" style="14" customWidth="1"/>
    <col min="2" max="2" width="4.140625" style="13" customWidth="1"/>
    <col min="3" max="3" width="8.140625" style="13" customWidth="1"/>
    <col min="4" max="4" width="7.421875" style="14" customWidth="1"/>
    <col min="5" max="5" width="8.8515625" style="14" customWidth="1"/>
    <col min="6" max="6" width="20.00390625" style="14" customWidth="1"/>
    <col min="7" max="7" width="14.28125" style="39" customWidth="1"/>
    <col min="8" max="8" width="2.140625" style="46" customWidth="1"/>
    <col min="9" max="10" width="2.140625" style="14" customWidth="1"/>
    <col min="11" max="11" width="3.140625" style="14" customWidth="1"/>
    <col min="12" max="12" width="2.140625" style="14" customWidth="1"/>
    <col min="13" max="13" width="2.140625" style="39" customWidth="1"/>
    <col min="14" max="14" width="2.140625" style="46" customWidth="1"/>
    <col min="15" max="16" width="2.140625" style="14" customWidth="1"/>
    <col min="17" max="17" width="3.140625" style="14" customWidth="1"/>
    <col min="18" max="18" width="2.140625" style="14" customWidth="1"/>
    <col min="19" max="19" width="2.140625" style="39" customWidth="1"/>
    <col min="20" max="20" width="2.140625" style="46" customWidth="1"/>
    <col min="21" max="22" width="2.140625" style="14" customWidth="1"/>
    <col min="23" max="23" width="3.140625" style="14" customWidth="1"/>
    <col min="24" max="24" width="2.140625" style="14" customWidth="1"/>
    <col min="25" max="25" width="2.140625" style="39" customWidth="1"/>
    <col min="26" max="26" width="2.140625" style="46" customWidth="1"/>
    <col min="27" max="28" width="2.140625" style="14" customWidth="1"/>
    <col min="29" max="29" width="3.140625" style="14" customWidth="1"/>
    <col min="30" max="30" width="2.140625" style="14" customWidth="1"/>
    <col min="31" max="31" width="2.140625" style="39" customWidth="1"/>
    <col min="32" max="32" width="10.28125" style="64" customWidth="1"/>
    <col min="33" max="35" width="10.28125" style="19" customWidth="1"/>
    <col min="36" max="16384" width="10.8515625" style="14" customWidth="1"/>
  </cols>
  <sheetData>
    <row r="1" spans="2:35" s="6" customFormat="1" ht="12.75">
      <c r="B1" s="5"/>
      <c r="C1" s="5"/>
      <c r="G1" s="35"/>
      <c r="H1" s="42" t="s">
        <v>567</v>
      </c>
      <c r="M1" s="35"/>
      <c r="N1" s="42" t="s">
        <v>184</v>
      </c>
      <c r="S1" s="35"/>
      <c r="T1" s="42" t="s">
        <v>29</v>
      </c>
      <c r="Y1" s="35"/>
      <c r="Z1" s="42" t="s">
        <v>41</v>
      </c>
      <c r="AE1" s="35"/>
      <c r="AF1" s="60" t="s">
        <v>568</v>
      </c>
      <c r="AG1" s="15"/>
      <c r="AH1" s="15"/>
      <c r="AI1" s="15"/>
    </row>
    <row r="2" spans="2:35" s="8" customFormat="1" ht="72.75">
      <c r="B2" s="7" t="s">
        <v>569</v>
      </c>
      <c r="C2" s="7" t="s">
        <v>570</v>
      </c>
      <c r="D2" s="8" t="s">
        <v>318</v>
      </c>
      <c r="E2" s="8" t="s">
        <v>319</v>
      </c>
      <c r="F2" s="8" t="s">
        <v>320</v>
      </c>
      <c r="G2" s="36" t="s">
        <v>237</v>
      </c>
      <c r="H2" s="43" t="s">
        <v>199</v>
      </c>
      <c r="I2" s="7" t="s">
        <v>53</v>
      </c>
      <c r="J2" s="7" t="s">
        <v>54</v>
      </c>
      <c r="K2" s="7" t="s">
        <v>42</v>
      </c>
      <c r="L2" s="7" t="s">
        <v>43</v>
      </c>
      <c r="M2" s="49" t="s">
        <v>44</v>
      </c>
      <c r="N2" s="43" t="s">
        <v>199</v>
      </c>
      <c r="O2" s="7" t="s">
        <v>53</v>
      </c>
      <c r="P2" s="7" t="s">
        <v>54</v>
      </c>
      <c r="Q2" s="7" t="s">
        <v>42</v>
      </c>
      <c r="R2" s="7" t="s">
        <v>43</v>
      </c>
      <c r="S2" s="49" t="s">
        <v>44</v>
      </c>
      <c r="T2" s="43" t="s">
        <v>4293</v>
      </c>
      <c r="U2" s="7" t="s">
        <v>53</v>
      </c>
      <c r="V2" s="7" t="s">
        <v>54</v>
      </c>
      <c r="W2" s="7" t="s">
        <v>42</v>
      </c>
      <c r="X2" s="7" t="s">
        <v>43</v>
      </c>
      <c r="Y2" s="49" t="s">
        <v>44</v>
      </c>
      <c r="Z2" s="43" t="s">
        <v>106</v>
      </c>
      <c r="AA2" s="7" t="s">
        <v>105</v>
      </c>
      <c r="AB2" s="7" t="s">
        <v>54</v>
      </c>
      <c r="AC2" s="7" t="s">
        <v>42</v>
      </c>
      <c r="AD2" s="7" t="s">
        <v>43</v>
      </c>
      <c r="AE2" s="49" t="s">
        <v>44</v>
      </c>
      <c r="AF2" s="61" t="s">
        <v>45</v>
      </c>
      <c r="AG2" s="16" t="s">
        <v>46</v>
      </c>
      <c r="AH2" s="16" t="s">
        <v>47</v>
      </c>
      <c r="AI2" s="16" t="s">
        <v>44</v>
      </c>
    </row>
    <row r="3" spans="2:35" s="6" customFormat="1" ht="12.75">
      <c r="B3" s="5">
        <v>357</v>
      </c>
      <c r="C3" s="5" t="s">
        <v>4440</v>
      </c>
      <c r="D3" s="6" t="s">
        <v>98</v>
      </c>
      <c r="E3" s="6" t="s">
        <v>99</v>
      </c>
      <c r="F3" s="6" t="s">
        <v>104</v>
      </c>
      <c r="G3" s="35"/>
      <c r="H3" s="42"/>
      <c r="M3" s="35"/>
      <c r="N3" s="42"/>
      <c r="S3" s="35"/>
      <c r="T3" s="78"/>
      <c r="U3" s="5"/>
      <c r="V3" s="5"/>
      <c r="W3" s="5"/>
      <c r="X3" s="5"/>
      <c r="Y3" s="72"/>
      <c r="Z3" s="78">
        <v>5</v>
      </c>
      <c r="AA3" s="5">
        <v>3</v>
      </c>
      <c r="AB3" s="5">
        <v>7</v>
      </c>
      <c r="AC3" s="5">
        <f>SUM(Z3:AB3)</f>
        <v>15</v>
      </c>
      <c r="AD3" s="5">
        <v>5</v>
      </c>
      <c r="AE3" s="72"/>
      <c r="AF3" s="60">
        <f>1+AD3</f>
        <v>6</v>
      </c>
      <c r="AG3" s="15">
        <f>1+Z3</f>
        <v>6</v>
      </c>
      <c r="AH3" s="15">
        <f>1+AB3</f>
        <v>8</v>
      </c>
      <c r="AI3" s="15">
        <f>1</f>
        <v>1</v>
      </c>
    </row>
    <row r="4" spans="2:35" s="6" customFormat="1" ht="12.75">
      <c r="B4" s="5">
        <v>358</v>
      </c>
      <c r="C4" s="5" t="s">
        <v>4440</v>
      </c>
      <c r="D4" s="6" t="s">
        <v>100</v>
      </c>
      <c r="E4" s="6" t="s">
        <v>101</v>
      </c>
      <c r="F4" s="6" t="s">
        <v>4439</v>
      </c>
      <c r="G4" s="35"/>
      <c r="H4" s="42"/>
      <c r="M4" s="35"/>
      <c r="N4" s="42"/>
      <c r="S4" s="35"/>
      <c r="T4" s="78"/>
      <c r="U4" s="5"/>
      <c r="V4" s="5"/>
      <c r="W4" s="5"/>
      <c r="X4" s="5"/>
      <c r="Y4" s="72"/>
      <c r="Z4" s="78">
        <v>7</v>
      </c>
      <c r="AA4" s="5">
        <v>5</v>
      </c>
      <c r="AB4" s="5">
        <v>5</v>
      </c>
      <c r="AC4" s="5">
        <f>SUM(Z4:AB4)</f>
        <v>17</v>
      </c>
      <c r="AD4" s="5">
        <v>7</v>
      </c>
      <c r="AE4" s="72"/>
      <c r="AF4" s="60">
        <f>1+AD4</f>
        <v>8</v>
      </c>
      <c r="AG4" s="15">
        <f>1+Z4</f>
        <v>8</v>
      </c>
      <c r="AH4" s="15">
        <f>1+AB4</f>
        <v>6</v>
      </c>
      <c r="AI4" s="15">
        <f>1</f>
        <v>1</v>
      </c>
    </row>
    <row r="5" spans="2:35" s="6" customFormat="1" ht="12.75">
      <c r="B5" s="5">
        <v>359</v>
      </c>
      <c r="C5" s="5">
        <v>293653</v>
      </c>
      <c r="D5" s="6" t="s">
        <v>102</v>
      </c>
      <c r="E5" s="6" t="s">
        <v>103</v>
      </c>
      <c r="F5" s="6" t="s">
        <v>4439</v>
      </c>
      <c r="G5" s="35"/>
      <c r="H5" s="42"/>
      <c r="M5" s="35"/>
      <c r="N5" s="42"/>
      <c r="S5" s="35"/>
      <c r="T5" s="78"/>
      <c r="U5" s="5"/>
      <c r="V5" s="5"/>
      <c r="W5" s="5"/>
      <c r="X5" s="5"/>
      <c r="Y5" s="72"/>
      <c r="Z5" s="78">
        <v>3</v>
      </c>
      <c r="AA5" s="5">
        <v>7</v>
      </c>
      <c r="AB5" s="5">
        <v>3</v>
      </c>
      <c r="AC5" s="5">
        <f>SUM(Z5:AB5)</f>
        <v>13</v>
      </c>
      <c r="AD5" s="5">
        <v>3</v>
      </c>
      <c r="AE5" s="72"/>
      <c r="AF5" s="60">
        <f>1+AD5</f>
        <v>4</v>
      </c>
      <c r="AG5" s="15">
        <f>1+Z5</f>
        <v>4</v>
      </c>
      <c r="AH5" s="15">
        <f>1+AB5</f>
        <v>4</v>
      </c>
      <c r="AI5" s="15">
        <f>1</f>
        <v>1</v>
      </c>
    </row>
    <row r="6" spans="2:35" s="27" customFormat="1" ht="12.75">
      <c r="B6" s="26"/>
      <c r="C6" s="26">
        <v>273895</v>
      </c>
      <c r="D6" s="27" t="s">
        <v>216</v>
      </c>
      <c r="E6" s="27" t="s">
        <v>4150</v>
      </c>
      <c r="G6" s="41"/>
      <c r="H6" s="115"/>
      <c r="M6" s="41"/>
      <c r="N6" s="115">
        <v>7</v>
      </c>
      <c r="O6" s="27">
        <v>7</v>
      </c>
      <c r="P6" s="27">
        <v>7</v>
      </c>
      <c r="Q6" s="27">
        <f>SUM(N6:P6)</f>
        <v>21</v>
      </c>
      <c r="R6" s="27">
        <v>7</v>
      </c>
      <c r="S6" s="41"/>
      <c r="T6" s="48"/>
      <c r="U6" s="26">
        <v>1</v>
      </c>
      <c r="V6" s="26">
        <v>3</v>
      </c>
      <c r="W6" s="26">
        <f>SUM(T6:V6)</f>
        <v>4</v>
      </c>
      <c r="X6" s="26">
        <v>1</v>
      </c>
      <c r="Y6" s="53"/>
      <c r="Z6" s="48"/>
      <c r="AA6" s="26"/>
      <c r="AB6" s="26"/>
      <c r="AC6" s="26"/>
      <c r="AD6" s="26"/>
      <c r="AE6" s="53"/>
      <c r="AF6" s="66">
        <f>1+R6+1+X6</f>
        <v>10</v>
      </c>
      <c r="AG6" s="28">
        <f>1+N6+1+T6</f>
        <v>9</v>
      </c>
      <c r="AH6" s="28">
        <f>1+P6+1+V6</f>
        <v>12</v>
      </c>
      <c r="AI6" s="28">
        <f>1+S6+1+Y6</f>
        <v>2</v>
      </c>
    </row>
    <row r="7" spans="2:35" s="101" customFormat="1" ht="12.75">
      <c r="B7" s="100"/>
      <c r="C7" s="100">
        <v>219421</v>
      </c>
      <c r="D7" s="101" t="s">
        <v>98</v>
      </c>
      <c r="E7" s="101" t="s">
        <v>107</v>
      </c>
      <c r="F7" s="101" t="s">
        <v>4289</v>
      </c>
      <c r="G7" s="102"/>
      <c r="H7" s="116"/>
      <c r="M7" s="102"/>
      <c r="N7" s="116"/>
      <c r="S7" s="102"/>
      <c r="T7" s="103">
        <v>7</v>
      </c>
      <c r="U7" s="100">
        <v>7</v>
      </c>
      <c r="V7" s="100">
        <v>5</v>
      </c>
      <c r="W7" s="100">
        <f>SUM(T7:V7)</f>
        <v>19</v>
      </c>
      <c r="X7" s="100">
        <v>7</v>
      </c>
      <c r="Y7" s="104">
        <v>7</v>
      </c>
      <c r="Z7" s="103"/>
      <c r="AA7" s="100"/>
      <c r="AB7" s="100"/>
      <c r="AC7" s="100"/>
      <c r="AD7" s="100"/>
      <c r="AE7" s="104"/>
      <c r="AF7" s="120">
        <f>1+X7</f>
        <v>8</v>
      </c>
      <c r="AG7" s="110">
        <f>1+T7</f>
        <v>8</v>
      </c>
      <c r="AH7" s="110">
        <f>1+V7</f>
        <v>6</v>
      </c>
      <c r="AI7" s="110">
        <f>1+Y7</f>
        <v>8</v>
      </c>
    </row>
    <row r="8" spans="2:35" s="12" customFormat="1" ht="12.75">
      <c r="B8" s="11"/>
      <c r="C8" s="11">
        <v>267927</v>
      </c>
      <c r="D8" s="12" t="s">
        <v>434</v>
      </c>
      <c r="E8" s="12" t="s">
        <v>691</v>
      </c>
      <c r="F8" s="12" t="s">
        <v>4399</v>
      </c>
      <c r="G8" s="55"/>
      <c r="H8" s="56">
        <v>7</v>
      </c>
      <c r="I8" s="11">
        <v>7</v>
      </c>
      <c r="J8" s="11">
        <v>5</v>
      </c>
      <c r="K8" s="11">
        <f>SUM(H8:J8)</f>
        <v>19</v>
      </c>
      <c r="L8" s="11">
        <v>7</v>
      </c>
      <c r="M8" s="57"/>
      <c r="N8" s="56"/>
      <c r="O8" s="11"/>
      <c r="P8" s="11"/>
      <c r="Q8" s="11"/>
      <c r="R8" s="11"/>
      <c r="S8" s="57"/>
      <c r="T8" s="56"/>
      <c r="U8" s="11"/>
      <c r="V8" s="11"/>
      <c r="W8" s="11"/>
      <c r="X8" s="11"/>
      <c r="Y8" s="57"/>
      <c r="Z8" s="56"/>
      <c r="AA8" s="11"/>
      <c r="AB8" s="11"/>
      <c r="AC8" s="11"/>
      <c r="AD8" s="11"/>
      <c r="AE8" s="57"/>
      <c r="AF8" s="67">
        <f>1+L8</f>
        <v>8</v>
      </c>
      <c r="AG8" s="18">
        <f>1+H8</f>
        <v>8</v>
      </c>
      <c r="AH8" s="18">
        <f>1+J8</f>
        <v>6</v>
      </c>
      <c r="AI8" s="18">
        <f>1+M8</f>
        <v>1</v>
      </c>
    </row>
    <row r="9" spans="2:35" s="24" customFormat="1" ht="12.75">
      <c r="B9" s="23"/>
      <c r="C9" s="23">
        <v>293933</v>
      </c>
      <c r="D9" s="24" t="s">
        <v>217</v>
      </c>
      <c r="E9" s="24" t="s">
        <v>218</v>
      </c>
      <c r="F9" s="24" t="s">
        <v>37</v>
      </c>
      <c r="G9" s="95"/>
      <c r="H9" s="96"/>
      <c r="M9" s="95"/>
      <c r="N9" s="96">
        <v>5</v>
      </c>
      <c r="O9" s="24">
        <v>5</v>
      </c>
      <c r="P9" s="24">
        <v>5</v>
      </c>
      <c r="Q9" s="24">
        <f>SUM(N9:P9)</f>
        <v>15</v>
      </c>
      <c r="R9" s="24">
        <v>5</v>
      </c>
      <c r="S9" s="95">
        <v>7</v>
      </c>
      <c r="T9" s="97">
        <v>1</v>
      </c>
      <c r="U9" s="23"/>
      <c r="V9" s="23"/>
      <c r="W9" s="23">
        <f>SUM(T9:V9)</f>
        <v>1</v>
      </c>
      <c r="X9" s="23"/>
      <c r="Y9" s="98"/>
      <c r="Z9" s="97"/>
      <c r="AA9" s="23"/>
      <c r="AB9" s="23"/>
      <c r="AC9" s="23"/>
      <c r="AD9" s="23"/>
      <c r="AE9" s="98"/>
      <c r="AF9" s="99">
        <f>1+R9+1+X9</f>
        <v>7</v>
      </c>
      <c r="AG9" s="25">
        <f>1+N9+1+T9</f>
        <v>8</v>
      </c>
      <c r="AH9" s="25">
        <f>1+P9+1+V9</f>
        <v>7</v>
      </c>
      <c r="AI9" s="25">
        <f>1+S9+1+Y9</f>
        <v>9</v>
      </c>
    </row>
    <row r="10" spans="2:35" s="12" customFormat="1" ht="12.75">
      <c r="B10" s="11"/>
      <c r="C10" s="11">
        <v>282867</v>
      </c>
      <c r="D10" s="12" t="s">
        <v>308</v>
      </c>
      <c r="E10" s="12" t="s">
        <v>309</v>
      </c>
      <c r="F10" s="12" t="s">
        <v>4396</v>
      </c>
      <c r="G10" s="55"/>
      <c r="H10" s="56">
        <v>5</v>
      </c>
      <c r="I10" s="11">
        <v>5</v>
      </c>
      <c r="J10" s="11">
        <v>7</v>
      </c>
      <c r="K10" s="11">
        <f>SUM(H10:J10)</f>
        <v>17</v>
      </c>
      <c r="L10" s="11">
        <v>5</v>
      </c>
      <c r="M10" s="57"/>
      <c r="N10" s="56"/>
      <c r="O10" s="11"/>
      <c r="P10" s="11"/>
      <c r="Q10" s="11"/>
      <c r="R10" s="11"/>
      <c r="S10" s="57"/>
      <c r="T10" s="56"/>
      <c r="U10" s="11"/>
      <c r="V10" s="11"/>
      <c r="W10" s="11"/>
      <c r="X10" s="11"/>
      <c r="Y10" s="57"/>
      <c r="Z10" s="56"/>
      <c r="AA10" s="11"/>
      <c r="AB10" s="11"/>
      <c r="AC10" s="11"/>
      <c r="AD10" s="11"/>
      <c r="AE10" s="57"/>
      <c r="AF10" s="67">
        <f>1+L10</f>
        <v>6</v>
      </c>
      <c r="AG10" s="18">
        <f>1+H10</f>
        <v>6</v>
      </c>
      <c r="AH10" s="18">
        <f>1+J10</f>
        <v>8</v>
      </c>
      <c r="AI10" s="18">
        <f>1+M10</f>
        <v>1</v>
      </c>
    </row>
    <row r="11" spans="2:35" s="112" customFormat="1" ht="12.75">
      <c r="B11" s="111"/>
      <c r="C11" s="111">
        <v>287430</v>
      </c>
      <c r="D11" s="112" t="s">
        <v>4292</v>
      </c>
      <c r="E11" s="112" t="s">
        <v>211</v>
      </c>
      <c r="G11" s="114"/>
      <c r="H11" s="117"/>
      <c r="M11" s="114"/>
      <c r="N11" s="117"/>
      <c r="S11" s="114"/>
      <c r="T11" s="118">
        <v>3</v>
      </c>
      <c r="U11" s="111">
        <v>5</v>
      </c>
      <c r="V11" s="111">
        <v>7</v>
      </c>
      <c r="W11" s="111">
        <f>SUM(T11:V11)</f>
        <v>15</v>
      </c>
      <c r="X11" s="111">
        <v>5</v>
      </c>
      <c r="Y11" s="119"/>
      <c r="Z11" s="118"/>
      <c r="AA11" s="111"/>
      <c r="AB11" s="111"/>
      <c r="AC11" s="111"/>
      <c r="AD11" s="111"/>
      <c r="AE11" s="119"/>
      <c r="AF11" s="121">
        <f>1+X11</f>
        <v>6</v>
      </c>
      <c r="AG11" s="113">
        <f>1+T11</f>
        <v>4</v>
      </c>
      <c r="AH11" s="113">
        <f>1+V11</f>
        <v>8</v>
      </c>
      <c r="AI11" s="113">
        <f>1+Y11</f>
        <v>1</v>
      </c>
    </row>
    <row r="12" spans="2:35" s="12" customFormat="1" ht="12.75">
      <c r="B12" s="11"/>
      <c r="C12" s="11">
        <v>263817</v>
      </c>
      <c r="D12" s="12" t="s">
        <v>97</v>
      </c>
      <c r="E12" s="12" t="s">
        <v>213</v>
      </c>
      <c r="F12" s="12" t="s">
        <v>565</v>
      </c>
      <c r="G12" s="55" t="s">
        <v>2399</v>
      </c>
      <c r="H12" s="79"/>
      <c r="M12" s="55"/>
      <c r="N12" s="79"/>
      <c r="S12" s="55"/>
      <c r="T12" s="56">
        <v>5</v>
      </c>
      <c r="U12" s="11">
        <v>3</v>
      </c>
      <c r="V12" s="11">
        <v>1</v>
      </c>
      <c r="W12" s="11">
        <f>SUM(T12:V12)</f>
        <v>9</v>
      </c>
      <c r="X12" s="11">
        <v>3</v>
      </c>
      <c r="Y12" s="57"/>
      <c r="Z12" s="56"/>
      <c r="AA12" s="11"/>
      <c r="AB12" s="11"/>
      <c r="AC12" s="11"/>
      <c r="AD12" s="11"/>
      <c r="AE12" s="57"/>
      <c r="AF12" s="67">
        <f>1+X12</f>
        <v>4</v>
      </c>
      <c r="AG12" s="18">
        <f>1+T12</f>
        <v>6</v>
      </c>
      <c r="AH12" s="18">
        <f>1+V12</f>
        <v>2</v>
      </c>
      <c r="AI12" s="18">
        <f>1+Y12</f>
        <v>1</v>
      </c>
    </row>
    <row r="13" spans="2:35" s="12" customFormat="1" ht="12.75">
      <c r="B13" s="11"/>
      <c r="C13" s="11">
        <v>231456</v>
      </c>
      <c r="D13" s="12" t="s">
        <v>310</v>
      </c>
      <c r="E13" s="12" t="s">
        <v>311</v>
      </c>
      <c r="F13" s="12" t="s">
        <v>37</v>
      </c>
      <c r="G13" s="55"/>
      <c r="H13" s="56">
        <v>3</v>
      </c>
      <c r="I13" s="11">
        <v>3</v>
      </c>
      <c r="J13" s="11">
        <v>3</v>
      </c>
      <c r="K13" s="11">
        <f>SUM(H13:J13)</f>
        <v>9</v>
      </c>
      <c r="L13" s="11">
        <v>3</v>
      </c>
      <c r="M13" s="57"/>
      <c r="N13" s="56"/>
      <c r="O13" s="11"/>
      <c r="P13" s="11"/>
      <c r="Q13" s="11"/>
      <c r="R13" s="11"/>
      <c r="S13" s="57"/>
      <c r="T13" s="56"/>
      <c r="U13" s="11"/>
      <c r="V13" s="11"/>
      <c r="W13" s="11"/>
      <c r="X13" s="11"/>
      <c r="Y13" s="57"/>
      <c r="Z13" s="56"/>
      <c r="AA13" s="11"/>
      <c r="AB13" s="11"/>
      <c r="AC13" s="11"/>
      <c r="AD13" s="11"/>
      <c r="AE13" s="57"/>
      <c r="AF13" s="67">
        <f>1+L13</f>
        <v>4</v>
      </c>
      <c r="AG13" s="18">
        <f>1+H13</f>
        <v>4</v>
      </c>
      <c r="AH13" s="18">
        <f>1+J13</f>
        <v>4</v>
      </c>
      <c r="AI13" s="18">
        <f>1+M13</f>
        <v>1</v>
      </c>
    </row>
    <row r="14" spans="2:35" s="12" customFormat="1" ht="12.75">
      <c r="B14" s="11"/>
      <c r="C14" s="11">
        <v>2461012</v>
      </c>
      <c r="D14" s="12" t="s">
        <v>224</v>
      </c>
      <c r="E14" s="12" t="s">
        <v>94</v>
      </c>
      <c r="F14" s="12" t="s">
        <v>4439</v>
      </c>
      <c r="G14" s="55"/>
      <c r="H14" s="79"/>
      <c r="M14" s="55"/>
      <c r="N14" s="79">
        <v>2</v>
      </c>
      <c r="O14" s="12">
        <v>3</v>
      </c>
      <c r="P14" s="12">
        <v>3</v>
      </c>
      <c r="Q14" s="12">
        <f>SUM(N14:P14)</f>
        <v>8</v>
      </c>
      <c r="R14" s="12">
        <v>3</v>
      </c>
      <c r="S14" s="55">
        <v>5</v>
      </c>
      <c r="T14" s="56"/>
      <c r="U14" s="11"/>
      <c r="V14" s="11"/>
      <c r="W14" s="11">
        <f>SUM(T14:V14)</f>
        <v>0</v>
      </c>
      <c r="X14" s="11"/>
      <c r="Y14" s="57"/>
      <c r="Z14" s="56"/>
      <c r="AA14" s="11"/>
      <c r="AB14" s="11"/>
      <c r="AC14" s="11"/>
      <c r="AD14" s="11"/>
      <c r="AE14" s="57"/>
      <c r="AF14" s="67">
        <f>1+R14</f>
        <v>4</v>
      </c>
      <c r="AG14" s="18">
        <f>1+N14</f>
        <v>3</v>
      </c>
      <c r="AH14" s="18">
        <f>1+P14</f>
        <v>4</v>
      </c>
      <c r="AI14" s="18">
        <f>1+S14</f>
        <v>6</v>
      </c>
    </row>
    <row r="15" spans="2:35" s="12" customFormat="1" ht="12.75">
      <c r="B15" s="11"/>
      <c r="C15" s="11" t="s">
        <v>4440</v>
      </c>
      <c r="D15" s="12" t="s">
        <v>95</v>
      </c>
      <c r="E15" s="12" t="s">
        <v>96</v>
      </c>
      <c r="F15" s="12" t="s">
        <v>307</v>
      </c>
      <c r="G15" s="55"/>
      <c r="H15" s="79"/>
      <c r="M15" s="55"/>
      <c r="N15" s="79">
        <v>3</v>
      </c>
      <c r="O15" s="12">
        <v>2</v>
      </c>
      <c r="P15" s="12">
        <v>2</v>
      </c>
      <c r="Q15" s="12">
        <f>SUM(N15:P15)</f>
        <v>7</v>
      </c>
      <c r="R15" s="12">
        <v>2</v>
      </c>
      <c r="S15" s="55"/>
      <c r="T15" s="56"/>
      <c r="U15" s="11"/>
      <c r="V15" s="11"/>
      <c r="W15" s="11">
        <f>SUM(T15:V15)</f>
        <v>0</v>
      </c>
      <c r="X15" s="11"/>
      <c r="Y15" s="57"/>
      <c r="Z15" s="56"/>
      <c r="AA15" s="11"/>
      <c r="AB15" s="11"/>
      <c r="AC15" s="11"/>
      <c r="AD15" s="11"/>
      <c r="AE15" s="57"/>
      <c r="AF15" s="67">
        <f>1+R15</f>
        <v>3</v>
      </c>
      <c r="AG15" s="18">
        <f>1+N15</f>
        <v>4</v>
      </c>
      <c r="AH15" s="18">
        <f>1+P15</f>
        <v>3</v>
      </c>
      <c r="AI15" s="18">
        <f>1+S15</f>
        <v>1</v>
      </c>
    </row>
    <row r="16" spans="2:35" s="12" customFormat="1" ht="12.75">
      <c r="B16" s="11"/>
      <c r="C16" s="11">
        <v>287654</v>
      </c>
      <c r="D16" s="12" t="s">
        <v>214</v>
      </c>
      <c r="E16" s="12" t="s">
        <v>215</v>
      </c>
      <c r="G16" s="55"/>
      <c r="H16" s="79"/>
      <c r="M16" s="55"/>
      <c r="N16" s="79"/>
      <c r="S16" s="55"/>
      <c r="T16" s="56">
        <v>2</v>
      </c>
      <c r="U16" s="11">
        <v>2</v>
      </c>
      <c r="V16" s="11">
        <v>2</v>
      </c>
      <c r="W16" s="11">
        <f>SUM(T16:V16)</f>
        <v>6</v>
      </c>
      <c r="X16" s="11">
        <v>2</v>
      </c>
      <c r="Y16" s="57"/>
      <c r="Z16" s="56"/>
      <c r="AA16" s="11"/>
      <c r="AB16" s="11"/>
      <c r="AC16" s="11"/>
      <c r="AD16" s="11"/>
      <c r="AE16" s="57"/>
      <c r="AF16" s="67">
        <f>1+X16</f>
        <v>3</v>
      </c>
      <c r="AG16" s="18">
        <f>1+T16</f>
        <v>3</v>
      </c>
      <c r="AH16" s="18">
        <f>1+V16</f>
        <v>3</v>
      </c>
      <c r="AI16" s="18">
        <f>1+Y16</f>
        <v>1</v>
      </c>
    </row>
    <row r="17" spans="2:35" s="12" customFormat="1" ht="12.75">
      <c r="B17" s="11"/>
      <c r="C17" s="11">
        <v>288235</v>
      </c>
      <c r="D17" s="12" t="s">
        <v>312</v>
      </c>
      <c r="E17" s="12" t="s">
        <v>309</v>
      </c>
      <c r="F17" s="12" t="s">
        <v>4396</v>
      </c>
      <c r="G17" s="55"/>
      <c r="H17" s="56">
        <v>2</v>
      </c>
      <c r="I17" s="11">
        <v>3</v>
      </c>
      <c r="J17" s="11">
        <v>2</v>
      </c>
      <c r="K17" s="11">
        <f>SUM(H17:J17)</f>
        <v>7</v>
      </c>
      <c r="L17" s="11">
        <v>2</v>
      </c>
      <c r="M17" s="57">
        <v>7</v>
      </c>
      <c r="N17" s="56"/>
      <c r="O17" s="11"/>
      <c r="P17" s="11"/>
      <c r="Q17" s="11"/>
      <c r="R17" s="11"/>
      <c r="S17" s="57"/>
      <c r="T17" s="56"/>
      <c r="U17" s="11"/>
      <c r="V17" s="11"/>
      <c r="W17" s="11"/>
      <c r="X17" s="11"/>
      <c r="Y17" s="57"/>
      <c r="Z17" s="56"/>
      <c r="AA17" s="11"/>
      <c r="AB17" s="11"/>
      <c r="AC17" s="11"/>
      <c r="AD17" s="11"/>
      <c r="AE17" s="57"/>
      <c r="AF17" s="67">
        <f>1+L17</f>
        <v>3</v>
      </c>
      <c r="AG17" s="18">
        <f>1+H17</f>
        <v>3</v>
      </c>
      <c r="AH17" s="18">
        <f>1+J17</f>
        <v>3</v>
      </c>
      <c r="AI17" s="18">
        <f>1+M17</f>
        <v>8</v>
      </c>
    </row>
    <row r="18" spans="2:35" s="12" customFormat="1" ht="12.75">
      <c r="B18" s="11"/>
      <c r="C18" s="11" t="s">
        <v>4440</v>
      </c>
      <c r="D18" s="12" t="s">
        <v>219</v>
      </c>
      <c r="E18" s="12" t="s">
        <v>220</v>
      </c>
      <c r="F18" s="12" t="s">
        <v>221</v>
      </c>
      <c r="G18" s="55"/>
      <c r="H18" s="79"/>
      <c r="M18" s="55"/>
      <c r="N18" s="79"/>
      <c r="S18" s="55"/>
      <c r="T18" s="56"/>
      <c r="U18" s="11"/>
      <c r="V18" s="11"/>
      <c r="W18" s="11">
        <f>SUM(T18:V18)</f>
        <v>0</v>
      </c>
      <c r="X18" s="11"/>
      <c r="Y18" s="57">
        <v>5</v>
      </c>
      <c r="Z18" s="56"/>
      <c r="AA18" s="11"/>
      <c r="AB18" s="11"/>
      <c r="AC18" s="11"/>
      <c r="AD18" s="11"/>
      <c r="AE18" s="57"/>
      <c r="AF18" s="67">
        <f>1+X18</f>
        <v>1</v>
      </c>
      <c r="AG18" s="18">
        <v>1</v>
      </c>
      <c r="AH18" s="18">
        <f>1+V17</f>
        <v>1</v>
      </c>
      <c r="AI18" s="18">
        <f>1+Y18</f>
        <v>6</v>
      </c>
    </row>
    <row r="19" spans="2:35" s="12" customFormat="1" ht="12.75">
      <c r="B19" s="11"/>
      <c r="C19" s="11">
        <v>273124</v>
      </c>
      <c r="D19" s="12" t="s">
        <v>222</v>
      </c>
      <c r="E19" s="12" t="s">
        <v>223</v>
      </c>
      <c r="F19" s="12" t="s">
        <v>4289</v>
      </c>
      <c r="G19" s="55"/>
      <c r="H19" s="79"/>
      <c r="M19" s="55"/>
      <c r="N19" s="79"/>
      <c r="S19" s="55"/>
      <c r="T19" s="56"/>
      <c r="U19" s="11"/>
      <c r="V19" s="11"/>
      <c r="W19" s="11">
        <f>SUM(T19:V19)</f>
        <v>0</v>
      </c>
      <c r="X19" s="11"/>
      <c r="Y19" s="57">
        <v>3</v>
      </c>
      <c r="Z19" s="56"/>
      <c r="AA19" s="11"/>
      <c r="AB19" s="11"/>
      <c r="AC19" s="11"/>
      <c r="AD19" s="11"/>
      <c r="AE19" s="57"/>
      <c r="AF19" s="67">
        <f>1+X19</f>
        <v>1</v>
      </c>
      <c r="AG19" s="18">
        <v>1</v>
      </c>
      <c r="AH19" s="18">
        <f>1+V18</f>
        <v>1</v>
      </c>
      <c r="AI19" s="18">
        <f>1+Y19</f>
        <v>4</v>
      </c>
    </row>
  </sheetData>
  <sheetProtection/>
  <printOptions/>
  <pageMargins left="0.75" right="0.75" top="1" bottom="1" header="0.5" footer="0.5"/>
  <pageSetup fitToHeight="1" fitToWidth="1" orientation="landscape" paperSize="9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zoomScale="150" zoomScaleNormal="150" zoomScalePageLayoutView="0" workbookViewId="0" topLeftCell="A1">
      <selection activeCell="AE1" sqref="AE1:AE16384"/>
    </sheetView>
  </sheetViews>
  <sheetFormatPr defaultColWidth="10.8515625" defaultRowHeight="12.75"/>
  <cols>
    <col min="1" max="1" width="4.140625" style="5" customWidth="1"/>
    <col min="2" max="2" width="7.140625" style="5" customWidth="1"/>
    <col min="3" max="3" width="7.00390625" style="6" customWidth="1"/>
    <col min="4" max="4" width="8.140625" style="6" customWidth="1"/>
    <col min="5" max="5" width="24.421875" style="6" customWidth="1"/>
    <col min="6" max="6" width="10.28125" style="35" customWidth="1"/>
    <col min="7" max="7" width="2.140625" style="42" customWidth="1"/>
    <col min="8" max="9" width="2.140625" style="6" customWidth="1"/>
    <col min="10" max="10" width="3.140625" style="6" customWidth="1"/>
    <col min="11" max="11" width="2.140625" style="6" customWidth="1"/>
    <col min="12" max="12" width="2.140625" style="35" customWidth="1"/>
    <col min="13" max="13" width="2.140625" style="42" customWidth="1"/>
    <col min="14" max="15" width="2.140625" style="6" customWidth="1"/>
    <col min="16" max="16" width="3.140625" style="6" customWidth="1"/>
    <col min="17" max="17" width="2.140625" style="6" customWidth="1"/>
    <col min="18" max="18" width="2.140625" style="35" customWidth="1"/>
    <col min="19" max="19" width="2.140625" style="42" customWidth="1"/>
    <col min="20" max="21" width="2.140625" style="6" customWidth="1"/>
    <col min="22" max="22" width="3.140625" style="6" customWidth="1"/>
    <col min="23" max="23" width="2.140625" style="6" customWidth="1"/>
    <col min="24" max="24" width="2.140625" style="35" customWidth="1"/>
    <col min="25" max="25" width="2.140625" style="42" customWidth="1"/>
    <col min="26" max="27" width="2.140625" style="6" customWidth="1"/>
    <col min="28" max="28" width="3.140625" style="6" customWidth="1"/>
    <col min="29" max="29" width="2.140625" style="6" customWidth="1"/>
    <col min="30" max="30" width="2.140625" style="35" customWidth="1"/>
    <col min="31" max="31" width="10.28125" style="60" customWidth="1"/>
    <col min="32" max="34" width="10.28125" style="15" customWidth="1"/>
    <col min="35" max="16384" width="10.8515625" style="6" customWidth="1"/>
  </cols>
  <sheetData>
    <row r="1" spans="7:31" ht="12.75">
      <c r="G1" s="42" t="s">
        <v>567</v>
      </c>
      <c r="M1" s="42" t="s">
        <v>184</v>
      </c>
      <c r="S1" s="42" t="s">
        <v>193</v>
      </c>
      <c r="Y1" s="42" t="s">
        <v>41</v>
      </c>
      <c r="AE1" s="60" t="s">
        <v>568</v>
      </c>
    </row>
    <row r="2" spans="1:34" s="8" customFormat="1" ht="72.75">
      <c r="A2" s="7" t="s">
        <v>569</v>
      </c>
      <c r="B2" s="7" t="s">
        <v>570</v>
      </c>
      <c r="C2" s="8" t="s">
        <v>318</v>
      </c>
      <c r="D2" s="8" t="s">
        <v>319</v>
      </c>
      <c r="E2" s="8" t="s">
        <v>320</v>
      </c>
      <c r="F2" s="36" t="s">
        <v>237</v>
      </c>
      <c r="G2" s="43" t="s">
        <v>4293</v>
      </c>
      <c r="H2" s="7" t="s">
        <v>561</v>
      </c>
      <c r="I2" s="7" t="s">
        <v>54</v>
      </c>
      <c r="J2" s="7" t="s">
        <v>42</v>
      </c>
      <c r="K2" s="7" t="s">
        <v>43</v>
      </c>
      <c r="L2" s="49" t="s">
        <v>44</v>
      </c>
      <c r="M2" s="43" t="s">
        <v>4293</v>
      </c>
      <c r="N2" s="7" t="s">
        <v>561</v>
      </c>
      <c r="O2" s="7" t="s">
        <v>54</v>
      </c>
      <c r="P2" s="7" t="s">
        <v>42</v>
      </c>
      <c r="Q2" s="7" t="s">
        <v>43</v>
      </c>
      <c r="R2" s="49" t="s">
        <v>44</v>
      </c>
      <c r="S2" s="43" t="s">
        <v>4293</v>
      </c>
      <c r="T2" s="7" t="s">
        <v>561</v>
      </c>
      <c r="U2" s="7" t="s">
        <v>54</v>
      </c>
      <c r="V2" s="7" t="s">
        <v>42</v>
      </c>
      <c r="W2" s="7" t="s">
        <v>43</v>
      </c>
      <c r="X2" s="49" t="s">
        <v>44</v>
      </c>
      <c r="Y2" s="43" t="s">
        <v>106</v>
      </c>
      <c r="Z2" s="7" t="s">
        <v>561</v>
      </c>
      <c r="AA2" s="7" t="s">
        <v>54</v>
      </c>
      <c r="AB2" s="7" t="s">
        <v>42</v>
      </c>
      <c r="AC2" s="7" t="s">
        <v>43</v>
      </c>
      <c r="AD2" s="49" t="s">
        <v>44</v>
      </c>
      <c r="AE2" s="61" t="s">
        <v>45</v>
      </c>
      <c r="AF2" s="16" t="s">
        <v>46</v>
      </c>
      <c r="AG2" s="16" t="s">
        <v>47</v>
      </c>
      <c r="AH2" s="16" t="s">
        <v>44</v>
      </c>
    </row>
    <row r="3" spans="1:34" s="10" customFormat="1" ht="12.75">
      <c r="A3" s="9">
        <v>370</v>
      </c>
      <c r="B3" s="9">
        <v>110403</v>
      </c>
      <c r="C3" s="10" t="str">
        <f>VLOOKUP($B3,wp_p_uscf_sw!$A$2:$I$3333,3,FALSE)</f>
        <v>Bill</v>
      </c>
      <c r="D3" s="10" t="str">
        <f>VLOOKUP($B3,wp_p_uscf_sw!$A$2:$I$3333,2,FALSE)</f>
        <v>Ziegler</v>
      </c>
      <c r="E3" s="10" t="str">
        <f>VLOOKUP($B3,wp_p_uscf_sw!$A$2:$I$3333,8,FALSE)</f>
        <v>Pasadena Athletic Assoc (PAA)</v>
      </c>
      <c r="F3" s="75"/>
      <c r="G3" s="81">
        <v>5</v>
      </c>
      <c r="H3" s="9">
        <v>7</v>
      </c>
      <c r="I3" s="9">
        <v>7</v>
      </c>
      <c r="J3" s="9">
        <f>SUM(G3:I3)</f>
        <v>19</v>
      </c>
      <c r="K3" s="9">
        <v>7</v>
      </c>
      <c r="L3" s="73"/>
      <c r="M3" s="81">
        <v>5</v>
      </c>
      <c r="N3" s="9">
        <v>7</v>
      </c>
      <c r="O3" s="9">
        <v>7</v>
      </c>
      <c r="P3" s="9">
        <f>SUM(M3:O3)</f>
        <v>19</v>
      </c>
      <c r="Q3" s="9">
        <v>7</v>
      </c>
      <c r="R3" s="73"/>
      <c r="S3" s="81">
        <v>5</v>
      </c>
      <c r="T3" s="9">
        <v>3</v>
      </c>
      <c r="U3" s="9">
        <v>7</v>
      </c>
      <c r="V3" s="9">
        <f>SUM(S3:U3)</f>
        <v>15</v>
      </c>
      <c r="W3" s="9">
        <v>5</v>
      </c>
      <c r="X3" s="73"/>
      <c r="Y3" s="81">
        <v>7</v>
      </c>
      <c r="Z3" s="9">
        <v>7</v>
      </c>
      <c r="AA3" s="9">
        <v>7</v>
      </c>
      <c r="AB3" s="9">
        <f>SUM(Y3:AA3)</f>
        <v>21</v>
      </c>
      <c r="AC3" s="9">
        <v>7</v>
      </c>
      <c r="AD3" s="73"/>
      <c r="AE3" s="74">
        <f>1+K3+1+Q3+1+W3+1+AC3</f>
        <v>30</v>
      </c>
      <c r="AF3" s="17">
        <f>1+G3+1+M3+1+S3+1+Y3</f>
        <v>26</v>
      </c>
      <c r="AG3" s="17">
        <f>1+I3+1+O3+1+U3+1+AA3</f>
        <v>32</v>
      </c>
      <c r="AH3" s="17">
        <f>1+L3+1+R3+1+X3+1</f>
        <v>4</v>
      </c>
    </row>
    <row r="4" spans="1:34" s="87" customFormat="1" ht="12.75">
      <c r="A4" s="88">
        <v>368</v>
      </c>
      <c r="B4" s="88">
        <v>264747</v>
      </c>
      <c r="C4" s="87" t="s">
        <v>111</v>
      </c>
      <c r="D4" s="87" t="s">
        <v>112</v>
      </c>
      <c r="E4" s="87" t="s">
        <v>4439</v>
      </c>
      <c r="F4" s="89"/>
      <c r="G4" s="91"/>
      <c r="H4" s="88"/>
      <c r="I4" s="88"/>
      <c r="J4" s="88"/>
      <c r="K4" s="88"/>
      <c r="L4" s="92"/>
      <c r="M4" s="91">
        <v>3</v>
      </c>
      <c r="N4" s="88">
        <v>2</v>
      </c>
      <c r="O4" s="88">
        <v>3</v>
      </c>
      <c r="P4" s="88">
        <f>SUM(M4:O4)</f>
        <v>8</v>
      </c>
      <c r="Q4" s="88">
        <v>2</v>
      </c>
      <c r="R4" s="92">
        <v>7</v>
      </c>
      <c r="S4" s="91">
        <v>3</v>
      </c>
      <c r="T4" s="88">
        <v>7</v>
      </c>
      <c r="U4" s="88">
        <v>3</v>
      </c>
      <c r="V4" s="88">
        <f>SUM(S4:U4)</f>
        <v>13</v>
      </c>
      <c r="W4" s="88">
        <v>3</v>
      </c>
      <c r="X4" s="92">
        <v>5</v>
      </c>
      <c r="Y4" s="91">
        <v>5</v>
      </c>
      <c r="Z4" s="88">
        <v>5</v>
      </c>
      <c r="AA4" s="88">
        <v>5</v>
      </c>
      <c r="AB4" s="88">
        <f>SUM(Y4:AA4)</f>
        <v>15</v>
      </c>
      <c r="AC4" s="88">
        <v>5</v>
      </c>
      <c r="AD4" s="92">
        <v>7</v>
      </c>
      <c r="AE4" s="93">
        <f>1+Q4+1+W4+1+AC4</f>
        <v>13</v>
      </c>
      <c r="AF4" s="94">
        <f>1+M4+1+S4+1+Y4</f>
        <v>14</v>
      </c>
      <c r="AG4" s="94">
        <f>1+O4+1+U4+1+AA4</f>
        <v>14</v>
      </c>
      <c r="AH4" s="94">
        <f>1+R4+1+X4+1+AD4</f>
        <v>22</v>
      </c>
    </row>
    <row r="5" spans="1:34" ht="12.75">
      <c r="A5" s="5">
        <v>375</v>
      </c>
      <c r="B5" s="5">
        <v>257503</v>
      </c>
      <c r="C5" s="6" t="s">
        <v>108</v>
      </c>
      <c r="D5" s="6" t="s">
        <v>109</v>
      </c>
      <c r="E5" s="6" t="s">
        <v>110</v>
      </c>
      <c r="Y5" s="78">
        <v>3</v>
      </c>
      <c r="Z5" s="5">
        <v>3</v>
      </c>
      <c r="AA5" s="5">
        <v>3</v>
      </c>
      <c r="AB5" s="5">
        <f>SUM(Y5:AA5)</f>
        <v>9</v>
      </c>
      <c r="AC5" s="5">
        <v>3</v>
      </c>
      <c r="AE5" s="60">
        <f>1+AC5</f>
        <v>4</v>
      </c>
      <c r="AF5" s="15">
        <f>1+Y5</f>
        <v>4</v>
      </c>
      <c r="AG5" s="15">
        <f>1+AA5</f>
        <v>4</v>
      </c>
      <c r="AH5" s="15">
        <f>1</f>
        <v>1</v>
      </c>
    </row>
    <row r="6" spans="1:34" s="101" customFormat="1" ht="12.75">
      <c r="A6" s="100"/>
      <c r="B6" s="100">
        <v>88537</v>
      </c>
      <c r="C6" s="101" t="str">
        <f>VLOOKUP($B6,wp_p_uscf_sw!$A$2:$I$3333,3,FALSE)</f>
        <v>David</v>
      </c>
      <c r="D6" s="101" t="str">
        <f>VLOOKUP($B6,wp_p_uscf_sw!$A$2:$I$3333,2,FALSE)</f>
        <v>Tonello</v>
      </c>
      <c r="E6" s="101" t="str">
        <f>VLOOKUP($B6,wp_p_uscf_sw!$A$2:$I$3333,8,FALSE)</f>
        <v>Bike Barn Racing Team</v>
      </c>
      <c r="F6" s="102"/>
      <c r="G6" s="103">
        <v>7</v>
      </c>
      <c r="H6" s="100">
        <v>5</v>
      </c>
      <c r="I6" s="100">
        <v>5</v>
      </c>
      <c r="J6" s="100">
        <f>SUM(G6:I6)</f>
        <v>17</v>
      </c>
      <c r="K6" s="100">
        <v>5</v>
      </c>
      <c r="L6" s="104">
        <v>7</v>
      </c>
      <c r="M6" s="103"/>
      <c r="N6" s="100"/>
      <c r="O6" s="100"/>
      <c r="P6" s="100"/>
      <c r="Q6" s="100"/>
      <c r="R6" s="104"/>
      <c r="S6" s="103">
        <v>7</v>
      </c>
      <c r="T6" s="100">
        <v>5</v>
      </c>
      <c r="U6" s="100">
        <v>5</v>
      </c>
      <c r="V6" s="100">
        <f>SUM(S6:U6)</f>
        <v>17</v>
      </c>
      <c r="W6" s="100">
        <v>7</v>
      </c>
      <c r="X6" s="104">
        <v>7</v>
      </c>
      <c r="Y6" s="103"/>
      <c r="Z6" s="100"/>
      <c r="AA6" s="100"/>
      <c r="AB6" s="100"/>
      <c r="AC6" s="100"/>
      <c r="AD6" s="104"/>
      <c r="AE6" s="120">
        <f>1+K6+1+W6</f>
        <v>14</v>
      </c>
      <c r="AF6" s="110">
        <f>1+G6+1+S6</f>
        <v>16</v>
      </c>
      <c r="AG6" s="110">
        <f>1+I6+1+U6</f>
        <v>12</v>
      </c>
      <c r="AH6" s="110">
        <f>1+L6+1+X6</f>
        <v>16</v>
      </c>
    </row>
    <row r="7" spans="1:34" s="12" customFormat="1" ht="12.75">
      <c r="A7" s="11"/>
      <c r="B7" s="11">
        <v>48167</v>
      </c>
      <c r="C7" s="12" t="s">
        <v>113</v>
      </c>
      <c r="D7" s="12" t="s">
        <v>114</v>
      </c>
      <c r="E7" s="12" t="s">
        <v>0</v>
      </c>
      <c r="F7" s="55" t="s">
        <v>1</v>
      </c>
      <c r="G7" s="56"/>
      <c r="H7" s="11"/>
      <c r="I7" s="11"/>
      <c r="J7" s="11"/>
      <c r="K7" s="11"/>
      <c r="L7" s="57"/>
      <c r="M7" s="56">
        <v>7</v>
      </c>
      <c r="N7" s="11">
        <v>5</v>
      </c>
      <c r="O7" s="11">
        <v>1</v>
      </c>
      <c r="P7" s="11">
        <f>SUM(M7:O7)</f>
        <v>13</v>
      </c>
      <c r="Q7" s="11">
        <v>5</v>
      </c>
      <c r="R7" s="57"/>
      <c r="S7" s="56"/>
      <c r="T7" s="11"/>
      <c r="U7" s="11"/>
      <c r="V7" s="11"/>
      <c r="W7" s="11"/>
      <c r="X7" s="57"/>
      <c r="Y7" s="56"/>
      <c r="Z7" s="11"/>
      <c r="AA7" s="11"/>
      <c r="AB7" s="11"/>
      <c r="AC7" s="11"/>
      <c r="AD7" s="57"/>
      <c r="AE7" s="67">
        <f>1+Q7</f>
        <v>6</v>
      </c>
      <c r="AF7" s="18">
        <f>1+M7</f>
        <v>8</v>
      </c>
      <c r="AG7" s="18">
        <f>1+O7</f>
        <v>2</v>
      </c>
      <c r="AH7" s="18">
        <f>1+R7</f>
        <v>1</v>
      </c>
    </row>
    <row r="8" spans="1:34" s="12" customFormat="1" ht="12.75">
      <c r="A8" s="11"/>
      <c r="B8" s="11">
        <v>29614</v>
      </c>
      <c r="C8" s="12" t="s">
        <v>113</v>
      </c>
      <c r="D8" s="12" t="s">
        <v>2</v>
      </c>
      <c r="E8" s="12" t="s">
        <v>3</v>
      </c>
      <c r="F8" s="55"/>
      <c r="G8" s="56"/>
      <c r="H8" s="11"/>
      <c r="I8" s="11"/>
      <c r="J8" s="11"/>
      <c r="K8" s="11"/>
      <c r="L8" s="57"/>
      <c r="M8" s="56">
        <v>2</v>
      </c>
      <c r="N8" s="11">
        <v>1</v>
      </c>
      <c r="O8" s="11">
        <v>5</v>
      </c>
      <c r="P8" s="11">
        <f>SUM(M8:O8)</f>
        <v>8</v>
      </c>
      <c r="Q8" s="11">
        <v>3</v>
      </c>
      <c r="R8" s="57"/>
      <c r="S8" s="56"/>
      <c r="T8" s="11"/>
      <c r="U8" s="11"/>
      <c r="V8" s="11"/>
      <c r="W8" s="11"/>
      <c r="X8" s="57"/>
      <c r="Y8" s="56"/>
      <c r="Z8" s="11"/>
      <c r="AA8" s="11"/>
      <c r="AB8" s="11"/>
      <c r="AC8" s="11"/>
      <c r="AD8" s="57"/>
      <c r="AE8" s="67">
        <f>1+Q8</f>
        <v>4</v>
      </c>
      <c r="AF8" s="18">
        <f>1+M8</f>
        <v>3</v>
      </c>
      <c r="AG8" s="18">
        <f>1+O8</f>
        <v>6</v>
      </c>
      <c r="AH8" s="18">
        <f>1+R8</f>
        <v>1</v>
      </c>
    </row>
    <row r="9" spans="1:34" s="12" customFormat="1" ht="12.75">
      <c r="A9" s="11"/>
      <c r="B9" s="11">
        <v>2122</v>
      </c>
      <c r="C9" s="12" t="s">
        <v>4</v>
      </c>
      <c r="D9" s="12" t="s">
        <v>5</v>
      </c>
      <c r="E9" s="12" t="s">
        <v>6</v>
      </c>
      <c r="F9" s="55"/>
      <c r="G9" s="56"/>
      <c r="H9" s="11"/>
      <c r="I9" s="11"/>
      <c r="J9" s="11"/>
      <c r="K9" s="11"/>
      <c r="L9" s="57"/>
      <c r="M9" s="56">
        <v>1</v>
      </c>
      <c r="N9" s="11">
        <v>3</v>
      </c>
      <c r="O9" s="11">
        <v>2</v>
      </c>
      <c r="P9" s="11">
        <f>SUM(M9:O9)</f>
        <v>6</v>
      </c>
      <c r="Q9" s="11">
        <v>1</v>
      </c>
      <c r="R9" s="57"/>
      <c r="S9" s="56"/>
      <c r="T9" s="11"/>
      <c r="U9" s="11"/>
      <c r="V9" s="11"/>
      <c r="W9" s="11"/>
      <c r="X9" s="57"/>
      <c r="Y9" s="56"/>
      <c r="Z9" s="11"/>
      <c r="AA9" s="11"/>
      <c r="AB9" s="11"/>
      <c r="AC9" s="11"/>
      <c r="AD9" s="57"/>
      <c r="AE9" s="67">
        <f>1+Q9</f>
        <v>2</v>
      </c>
      <c r="AF9" s="18">
        <f>1+M9</f>
        <v>2</v>
      </c>
      <c r="AG9" s="18">
        <f>1+O9</f>
        <v>3</v>
      </c>
      <c r="AH9" s="18">
        <f>1+R9</f>
        <v>1</v>
      </c>
    </row>
    <row r="10" spans="1:34" s="12" customFormat="1" ht="12.75">
      <c r="A10" s="11"/>
      <c r="B10" s="11" t="s">
        <v>4294</v>
      </c>
      <c r="C10" s="12" t="s">
        <v>4295</v>
      </c>
      <c r="D10" s="12" t="s">
        <v>691</v>
      </c>
      <c r="E10" s="12" t="s">
        <v>4399</v>
      </c>
      <c r="F10" s="55"/>
      <c r="G10" s="56">
        <v>3</v>
      </c>
      <c r="H10" s="11">
        <v>3</v>
      </c>
      <c r="I10" s="11">
        <v>3</v>
      </c>
      <c r="J10" s="11">
        <f>SUM(G10:I10)</f>
        <v>9</v>
      </c>
      <c r="K10" s="11">
        <v>3</v>
      </c>
      <c r="L10" s="57"/>
      <c r="M10" s="56"/>
      <c r="N10" s="11"/>
      <c r="O10" s="11"/>
      <c r="P10" s="11"/>
      <c r="Q10" s="11"/>
      <c r="R10" s="57"/>
      <c r="S10" s="56"/>
      <c r="T10" s="11"/>
      <c r="U10" s="11"/>
      <c r="V10" s="11"/>
      <c r="W10" s="11"/>
      <c r="X10" s="57"/>
      <c r="Y10" s="56"/>
      <c r="Z10" s="11"/>
      <c r="AA10" s="11"/>
      <c r="AB10" s="11"/>
      <c r="AC10" s="11"/>
      <c r="AD10" s="57"/>
      <c r="AE10" s="67">
        <f>1+K10</f>
        <v>4</v>
      </c>
      <c r="AF10" s="18">
        <f>1+G10</f>
        <v>4</v>
      </c>
      <c r="AG10" s="18">
        <f>1+I10</f>
        <v>4</v>
      </c>
      <c r="AH10" s="18">
        <f>1+L10</f>
        <v>1</v>
      </c>
    </row>
  </sheetData>
  <sheetProtection/>
  <printOptions/>
  <pageMargins left="0.75" right="0.75" top="1" bottom="1" header="0.5" footer="0.5"/>
  <pageSetup fitToHeight="1" fitToWidth="1" orientation="landscape" paperSize="9" scale="7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"/>
  <sheetViews>
    <sheetView zoomScale="150" zoomScaleNormal="150" zoomScalePageLayoutView="0" workbookViewId="0" topLeftCell="S1">
      <selection activeCell="F1" sqref="A1:IV16384"/>
    </sheetView>
  </sheetViews>
  <sheetFormatPr defaultColWidth="10.8515625" defaultRowHeight="12.75"/>
  <cols>
    <col min="1" max="1" width="8.140625" style="1" customWidth="1"/>
    <col min="2" max="2" width="7.00390625" style="1" bestFit="1" customWidth="1"/>
    <col min="3" max="3" width="9.421875" style="2" customWidth="1"/>
    <col min="4" max="4" width="9.28125" style="2" customWidth="1"/>
    <col min="5" max="5" width="20.00390625" style="2" bestFit="1" customWidth="1"/>
    <col min="6" max="6" width="5.28125" style="2" bestFit="1" customWidth="1"/>
    <col min="7" max="7" width="13.421875" style="2" bestFit="1" customWidth="1"/>
    <col min="8" max="8" width="9.421875" style="2" bestFit="1" customWidth="1"/>
    <col min="9" max="9" width="12.421875" style="2" customWidth="1"/>
    <col min="10" max="10" width="4.8515625" style="2" bestFit="1" customWidth="1"/>
    <col min="11" max="11" width="7.7109375" style="2" bestFit="1" customWidth="1"/>
    <col min="12" max="12" width="9.7109375" style="2" bestFit="1" customWidth="1"/>
    <col min="13" max="13" width="10.00390625" style="2" bestFit="1" customWidth="1"/>
    <col min="14" max="14" width="9.421875" style="2" bestFit="1" customWidth="1"/>
    <col min="15" max="15" width="12.421875" style="2" customWidth="1"/>
    <col min="16" max="16" width="4.8515625" style="2" bestFit="1" customWidth="1"/>
    <col min="17" max="17" width="7.7109375" style="2" bestFit="1" customWidth="1"/>
    <col min="18" max="18" width="9.7109375" style="2" bestFit="1" customWidth="1"/>
    <col min="19" max="19" width="24.8515625" style="2" bestFit="1" customWidth="1"/>
    <col min="20" max="20" width="9.421875" style="2" bestFit="1" customWidth="1"/>
    <col min="21" max="21" width="12.421875" style="2" customWidth="1"/>
    <col min="22" max="22" width="4.8515625" style="2" bestFit="1" customWidth="1"/>
    <col min="23" max="23" width="7.7109375" style="2" bestFit="1" customWidth="1"/>
    <col min="24" max="24" width="9.7109375" style="2" bestFit="1" customWidth="1"/>
    <col min="25" max="25" width="6.7109375" style="2" bestFit="1" customWidth="1"/>
    <col min="26" max="26" width="9.28125" style="2" bestFit="1" customWidth="1"/>
    <col min="27" max="27" width="5.7109375" style="2" bestFit="1" customWidth="1"/>
    <col min="28" max="28" width="9.7109375" style="2" bestFit="1" customWidth="1"/>
    <col min="29" max="16384" width="10.8515625" style="2" customWidth="1"/>
  </cols>
  <sheetData>
    <row r="1" spans="7:25" ht="12.75">
      <c r="G1" s="2" t="s">
        <v>567</v>
      </c>
      <c r="M1" s="2" t="s">
        <v>4394</v>
      </c>
      <c r="S1" s="2" t="s">
        <v>193</v>
      </c>
      <c r="Y1" s="2" t="s">
        <v>568</v>
      </c>
    </row>
    <row r="2" spans="1:28" ht="12.75">
      <c r="A2" s="1" t="s">
        <v>569</v>
      </c>
      <c r="B2" s="1" t="s">
        <v>570</v>
      </c>
      <c r="C2" s="2" t="s">
        <v>318</v>
      </c>
      <c r="D2" s="2" t="s">
        <v>319</v>
      </c>
      <c r="E2" s="2" t="s">
        <v>320</v>
      </c>
      <c r="F2" s="2" t="s">
        <v>237</v>
      </c>
      <c r="G2" s="1" t="s">
        <v>28</v>
      </c>
      <c r="H2" s="1" t="s">
        <v>171</v>
      </c>
      <c r="I2" s="1" t="s">
        <v>54</v>
      </c>
      <c r="J2" s="1" t="s">
        <v>42</v>
      </c>
      <c r="K2" s="1" t="s">
        <v>43</v>
      </c>
      <c r="L2" s="1" t="s">
        <v>44</v>
      </c>
      <c r="M2" s="1" t="s">
        <v>28</v>
      </c>
      <c r="N2" s="1" t="s">
        <v>171</v>
      </c>
      <c r="O2" s="1" t="s">
        <v>54</v>
      </c>
      <c r="P2" s="1" t="s">
        <v>42</v>
      </c>
      <c r="Q2" s="1" t="s">
        <v>43</v>
      </c>
      <c r="R2" s="1" t="s">
        <v>44</v>
      </c>
      <c r="S2" s="1" t="s">
        <v>28</v>
      </c>
      <c r="T2" s="1" t="s">
        <v>171</v>
      </c>
      <c r="U2" s="1" t="s">
        <v>54</v>
      </c>
      <c r="V2" s="1" t="s">
        <v>42</v>
      </c>
      <c r="W2" s="1" t="s">
        <v>43</v>
      </c>
      <c r="X2" s="1" t="s">
        <v>44</v>
      </c>
      <c r="Y2" s="1" t="s">
        <v>45</v>
      </c>
      <c r="Z2" s="1" t="s">
        <v>46</v>
      </c>
      <c r="AA2" s="1" t="s">
        <v>47</v>
      </c>
      <c r="AB2" s="1" t="s">
        <v>44</v>
      </c>
    </row>
    <row r="3" spans="1:28" s="3" customFormat="1" ht="12.75">
      <c r="A3" s="4">
        <v>166</v>
      </c>
      <c r="B3" s="4">
        <v>51604</v>
      </c>
      <c r="C3" s="3" t="str">
        <f>VLOOKUP($B3,wp_p_uscf_sw!$A$2:$I$3333,3,FALSE)</f>
        <v>Henry</v>
      </c>
      <c r="D3" s="3" t="str">
        <f>VLOOKUP($B3,wp_p_uscf_sw!$A$2:$I$3333,2,FALSE)</f>
        <v>Shibata</v>
      </c>
      <c r="E3" s="3" t="str">
        <f>VLOOKUP($B3,wp_p_uscf_sw!$A$2:$I$3333,8,FALSE)</f>
        <v>Encino Velo Cycling Club</v>
      </c>
      <c r="G3" s="4">
        <v>7</v>
      </c>
      <c r="H3" s="4">
        <v>7</v>
      </c>
      <c r="I3" s="4">
        <v>7</v>
      </c>
      <c r="J3" s="4">
        <f>SUM(G3:I3)</f>
        <v>21</v>
      </c>
      <c r="K3" s="4">
        <v>7</v>
      </c>
      <c r="L3" s="4"/>
      <c r="M3" s="4">
        <v>7</v>
      </c>
      <c r="N3" s="4">
        <v>7</v>
      </c>
      <c r="O3" s="4">
        <v>7</v>
      </c>
      <c r="P3" s="4">
        <f>SUM(M3:O3)</f>
        <v>21</v>
      </c>
      <c r="Q3" s="4">
        <v>7</v>
      </c>
      <c r="R3" s="4"/>
      <c r="S3" s="4">
        <v>7</v>
      </c>
      <c r="T3" s="4">
        <v>7</v>
      </c>
      <c r="U3" s="4">
        <v>7</v>
      </c>
      <c r="V3" s="4">
        <f>SUM(S3:U3)</f>
        <v>21</v>
      </c>
      <c r="W3" s="4">
        <v>7</v>
      </c>
      <c r="X3" s="4"/>
      <c r="Y3" s="4">
        <f>1+K3+1+Q3+1+W3</f>
        <v>24</v>
      </c>
      <c r="Z3" s="4">
        <f>1+G3+1+M3+1+S3</f>
        <v>24</v>
      </c>
      <c r="AA3" s="4">
        <f>1+I3+1+O3+1+U3</f>
        <v>24</v>
      </c>
      <c r="AB3" s="4">
        <f>1+L3+1+R3+1+X3</f>
        <v>3</v>
      </c>
    </row>
  </sheetData>
  <sheetProtection/>
  <printOptions/>
  <pageMargins left="0.75" right="0.75" top="1" bottom="1" header="0.5" footer="0.5"/>
  <pageSetup fitToHeight="1" fitToWidth="1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SMITH</dc:creator>
  <cp:keywords/>
  <dc:description/>
  <cp:lastModifiedBy>Melanie</cp:lastModifiedBy>
  <dcterms:created xsi:type="dcterms:W3CDTF">2007-06-06T21:55:12Z</dcterms:created>
  <dcterms:modified xsi:type="dcterms:W3CDTF">2014-01-21T17:26:48Z</dcterms:modified>
  <cp:category/>
  <cp:version/>
  <cp:contentType/>
  <cp:contentStatus/>
</cp:coreProperties>
</file>